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55" windowHeight="12690" activeTab="0"/>
  </bookViews>
  <sheets>
    <sheet name="Π1" sheetId="1" r:id="rId1"/>
    <sheet name="Π2" sheetId="2" r:id="rId2"/>
    <sheet name="Π2α" sheetId="3" r:id="rId3"/>
    <sheet name="Π3" sheetId="4" r:id="rId4"/>
    <sheet name="Π3α" sheetId="5" r:id="rId5"/>
    <sheet name="Π4" sheetId="6" r:id="rId6"/>
    <sheet name="Π5" sheetId="7" r:id="rId7"/>
  </sheets>
  <definedNames>
    <definedName name="_xlnm.Print_Area" localSheetId="0">'Π1'!$A$1:$F$17</definedName>
    <definedName name="_xlnm.Print_Area" localSheetId="1">'Π2'!$A$1:$F$68</definedName>
    <definedName name="_xlnm.Print_Area" localSheetId="2">'Π2α'!$A$1:$F$68</definedName>
    <definedName name="_xlnm.Print_Area" localSheetId="3">'Π3'!$A$1:$H$49</definedName>
    <definedName name="_xlnm.Print_Area" localSheetId="4">'Π3α'!$A$1:$H$49</definedName>
    <definedName name="_xlnm.Print_Area" localSheetId="5">'Π4'!$A$1:$I$108</definedName>
    <definedName name="_xlnm.Print_Area" localSheetId="6">'Π5'!$A$1:$F$108</definedName>
    <definedName name="_xlnm.Print_Titles" localSheetId="5">'Π4'!$1:$5</definedName>
    <definedName name="_xlnm.Print_Titles" localSheetId="6">'Π5'!$1:$5</definedName>
  </definedNames>
  <calcPr fullCalcOnLoad="1"/>
</workbook>
</file>

<file path=xl/sharedStrings.xml><?xml version="1.0" encoding="utf-8"?>
<sst xmlns="http://schemas.openxmlformats.org/spreadsheetml/2006/main" count="697" uniqueCount="427">
  <si>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</si>
  <si>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</si>
  <si>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</si>
  <si>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</si>
  <si>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</si>
  <si>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</si>
  <si>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Αξία 2017</t>
  </si>
  <si>
    <t>Ποσότητα 2017</t>
  </si>
  <si>
    <t>Αξία 2016</t>
  </si>
  <si>
    <t>Ποσότητα 2016</t>
  </si>
  <si>
    <t>Μεταβολή Αξίας 2017-2016</t>
  </si>
  <si>
    <t>Η Π Α</t>
  </si>
  <si>
    <t>ΠΓΔΜ</t>
  </si>
  <si>
    <t>Σειρά κατάταξης α' εξαμήνου 2017</t>
  </si>
  <si>
    <t>Σειρά κατάταξης α' εξαμήνου 2016</t>
  </si>
  <si>
    <t>Π ί ν α κ α ς   1</t>
  </si>
  <si>
    <t>Οι ελληνικές εξαγωγές και εισαγωγές κατά την περίοδο</t>
  </si>
  <si>
    <t>% Μεταβολή 16/15</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</si>
  <si>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</si>
  <si>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</si>
  <si>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</si>
  <si>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</si>
  <si>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</si>
  <si>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</si>
  <si>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t>Π ί ν α κ α ς   2</t>
  </si>
  <si>
    <t xml:space="preserve"> ΟΙ ΕΛΛΗΝΙΚΕΣ ΕΞΑΓΩΓΕΣ ΚΑΤΑ ΟΙΚΟΝΟΜΙΚΕΣ ΕΝΩΣΕΙΣ</t>
  </si>
  <si>
    <t>(Σε εκατ. ευρώ)</t>
  </si>
  <si>
    <t>ΟΙΚΟΝΟΜΙΚΕΣ ΕΝΩΣΕΙΣ</t>
  </si>
  <si>
    <t>ΕΞΑΓΩΓΕΣ</t>
  </si>
  <si>
    <t>% ΜΕΤΑΒΟΛΗ</t>
  </si>
  <si>
    <t>% ΣΥΝΘΕΣΗ</t>
  </si>
  <si>
    <t>ΚΟΣΜΟΣ</t>
  </si>
  <si>
    <t>ΟΟΣΑ</t>
  </si>
  <si>
    <t>Ε.Ε. (28)</t>
  </si>
  <si>
    <t>Ευρωζώνη</t>
  </si>
  <si>
    <t>G7</t>
  </si>
  <si>
    <t>Βόρεια Αμερική</t>
  </si>
  <si>
    <t>Χώρες BRICS</t>
  </si>
  <si>
    <t>Μ. Ανατολή &amp; Β. Αφρική</t>
  </si>
  <si>
    <t>Χώρες OPEC</t>
  </si>
  <si>
    <t>Χώρες του Κόλπου (Συμβούλιο Συνεργασίας Κόλπου)</t>
  </si>
  <si>
    <t>Οικονομική Συνεργασία Μαύρης Θάλασσας (Ο.Σ.Ε.Π.)</t>
  </si>
  <si>
    <t>Ευρασιατική Οικονομική Ένωση</t>
  </si>
  <si>
    <t>Βόρεια Αφρική</t>
  </si>
  <si>
    <t>Χώρες Υποσαχάριας Αφρικής</t>
  </si>
  <si>
    <t>Χώρες MERCOSUR</t>
  </si>
  <si>
    <t>Εφοδιασμοί πλοίων</t>
  </si>
  <si>
    <t xml:space="preserve"> ΟΙ ΕΛΛΗΝΙΚΕΣ ΕΙΣΑΓΩΓΕΣ ΚΑΤΑ ΟΙΚΟΝΟΜΙΚΕΣ ΕΝΩΣΕΙΣ</t>
  </si>
  <si>
    <t>ΕΙΣΑΓΩΓΕΣ</t>
  </si>
  <si>
    <t>* Τα στοιχεία και για τα δύο έτη είναι προσωρινά</t>
  </si>
  <si>
    <t>ΣΗΜΕΙΩΣΗ</t>
  </si>
  <si>
    <t>Ισλανδία, Νορβηγία, Σουηδία, Φινλανδία, Αυστρία, Ελβετία, Τουρκία, Εσθονία, Πολωνία, Τσεχία, Σλοβακία, Ουγγαρία</t>
  </si>
  <si>
    <t>Σλοβενία, Η.Π.Α., Καναδάς, Μεξικό, Χιλή, Ισραήλ, Ν. Κορέα, Ιαπωνία, Αυστραλία, Ν. Ζηλανδία</t>
  </si>
  <si>
    <t>Γεωργία, Αρμενία</t>
  </si>
  <si>
    <t>Μπενίν, Νογηρία, Καμερούν, Κονγκό, Ρουάντα, Αιθιοπία, Κένυα, Ουγκάντα, Τανζανία, Μοζαμβίκη, Μαδαγασκάρη, Μαυρίκιος,</t>
  </si>
  <si>
    <t>Ζάμπια, Μαλάουι, Δημ. Νοτ. Αφρικής, Ναμίμπια, Μποτσουάνα, Σουαζιλάνδη, Λεσόθο</t>
  </si>
  <si>
    <t>Επεξεργασία στοιχείων από το ΚΕΕΜ</t>
  </si>
  <si>
    <r>
      <t>ΟΟΣΑ</t>
    </r>
    <r>
      <rPr>
        <sz val="11"/>
        <rFont val="Times New Roman"/>
        <family val="1"/>
      </rPr>
      <t>: Γαλλία, Ολλανδία, Γερμανία, Ιταλία, Ην. Βασίλειο, Ιρλανδία, Δανία, Πορτογαλία, Ισπανία, Βέλγιο, Λουξεμβούργο,</t>
    </r>
  </si>
  <si>
    <r>
      <t>G7</t>
    </r>
    <r>
      <rPr>
        <sz val="11"/>
        <rFont val="Times New Roman"/>
        <family val="1"/>
      </rPr>
      <t>: Γαλλία, Γερμανία, Ιταλία, Ην. Βασίλειο, Η.Π.Α., Καναδάς, Ιαπωνία</t>
    </r>
  </si>
  <si>
    <r>
      <t>Χώρες BRICS</t>
    </r>
    <r>
      <rPr>
        <sz val="11"/>
        <rFont val="Times New Roman"/>
        <family val="1"/>
      </rPr>
      <t>: Ρωσία, Δημ. Νοτ. Αφρικής, Βραζιλία, Ινδία, Κίνα</t>
    </r>
  </si>
  <si>
    <r>
      <t>Χώρες του Κόλπου (Συμβούλιο Συνεργασίας Κόλπου)</t>
    </r>
    <r>
      <rPr>
        <sz val="11"/>
        <rFont val="Times New Roman"/>
        <family val="1"/>
      </rPr>
      <t>: Σαουδική Αραβία, Κουβέιτ, Μπαχρέιν, Κατάρ, Ην. Αραβ. Εμιράτα, Ομάν</t>
    </r>
  </si>
  <si>
    <r>
      <t>Οικονομική Συνεργασία Μαύρης Θάλασσας (Ο.Σ.Ε.Π.)</t>
    </r>
    <r>
      <rPr>
        <sz val="11"/>
        <rFont val="Times New Roman"/>
        <family val="1"/>
      </rPr>
      <t>: Τουρκία, Ρουμανία, Βουλγαρία, Αλβανία, Ουκρανία, Μολδαβία, Ρωσία,</t>
    </r>
  </si>
  <si>
    <r>
      <t>Ευρασιατική Οικονομική Ένωση</t>
    </r>
    <r>
      <rPr>
        <sz val="11"/>
        <rFont val="Times New Roman"/>
        <family val="1"/>
      </rPr>
      <t>: Λευκορωσία, Ρωσία, Αρμενία, Καζακστάν, Ουζμπεκιστάν, Τατζικιστάν, Κιργιζία</t>
    </r>
  </si>
  <si>
    <r>
      <t>Βόρεια Αφρική</t>
    </r>
    <r>
      <rPr>
        <sz val="11"/>
        <rFont val="Times New Roman"/>
        <family val="1"/>
      </rPr>
      <t>: Μαρόκο, Αλγερία, Τυνησία, Λιβύη, Αίγυπτος, Σουδάν, Δυτική Σαχάρα</t>
    </r>
  </si>
  <si>
    <r>
      <t>Χώρες Υποσαχάριας Αφρικής</t>
    </r>
    <r>
      <rPr>
        <sz val="11"/>
        <rFont val="Times New Roman"/>
        <family val="1"/>
      </rPr>
      <t>: Μπουργκίνα Φάσο, Νίγηρ, Σενεγάλη, Γουινέα, Σιέρρα Λεόνε, Ακτή Ελεφαντοστού, Γκάνα, Τόγκο,</t>
    </r>
  </si>
  <si>
    <r>
      <t>Χώρες MERCOSUR</t>
    </r>
    <r>
      <rPr>
        <b/>
        <sz val="11"/>
        <rFont val="Times New Roman"/>
        <family val="1"/>
      </rPr>
      <t xml:space="preserve">: </t>
    </r>
    <r>
      <rPr>
        <sz val="11"/>
        <rFont val="Times New Roman"/>
        <family val="1"/>
      </rPr>
      <t>Κολομβία, Βενεζουέλα, Ισημερινός, Περού, Βραζιλία, Χιλή, Βολιβία, Παραγουάη, Ουρουγουάη, Αργεντινή</t>
    </r>
  </si>
  <si>
    <r>
      <t>Πηγή</t>
    </r>
    <r>
      <rPr>
        <sz val="11"/>
        <rFont val="Times New Roman"/>
        <family val="1"/>
      </rPr>
      <t>: ΕΛ. ΣΤΑΤ.</t>
    </r>
  </si>
  <si>
    <t>Π ί ν α κ α ς   2α</t>
  </si>
  <si>
    <t>(Σε εκατ. $)</t>
  </si>
  <si>
    <t>Π ί ν α κ α ς   3</t>
  </si>
  <si>
    <t>Το εμπόριο της Ελλάδος κατά μονοψήφιες κατηγορίες και η σύνθεσή του</t>
  </si>
  <si>
    <t>Κωδ. ΤΤΔΕ</t>
  </si>
  <si>
    <t>Π  ρ  ο  ϊ  ό  ν</t>
  </si>
  <si>
    <t>Α  ξ  ί  α</t>
  </si>
  <si>
    <t>% Σύνθεση</t>
  </si>
  <si>
    <t>2016*</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</si>
  <si>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</si>
  <si>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</si>
  <si>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</si>
  <si>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</si>
  <si>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</si>
  <si>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</si>
  <si>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</si>
  <si>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</si>
  <si>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</si>
  <si>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</si>
  <si>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</si>
  <si>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</si>
  <si>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</si>
  <si>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</si>
  <si>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</si>
  <si>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</si>
  <si>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</si>
  <si>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</si>
  <si>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</si>
  <si>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</si>
  <si>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</si>
  <si>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</si>
  <si>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</si>
  <si>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</si>
  <si>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</si>
  <si>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Άλλα</t>
  </si>
  <si>
    <t>9</t>
  </si>
  <si>
    <t>Είδη &amp; συναλλαγές μη ταξινομημένα κατά κατηγορίες</t>
  </si>
  <si>
    <t>0-9</t>
  </si>
  <si>
    <t>Συνολικές εξαγωγές</t>
  </si>
  <si>
    <t>Ε    ι    σ    α    γ    ω    γ    έ    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</si>
  <si>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</si>
  <si>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</si>
  <si>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</si>
  <si>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</si>
  <si>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</si>
  <si>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</si>
  <si>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 Μεταβολή 17/16</t>
  </si>
  <si>
    <t>17/16</t>
  </si>
  <si>
    <t>Π ί ν α κ α ς   3α</t>
  </si>
  <si>
    <t>2017*</t>
  </si>
  <si>
    <t>17*/16*</t>
  </si>
  <si>
    <t>Σειρά κατάταξης α' εξάμηνο 2017</t>
  </si>
  <si>
    <t>Σειρά κατάταξης α' εξάμηνο 2016</t>
  </si>
  <si>
    <t>Περιγραφή προϊόντος</t>
  </si>
  <si>
    <t>33460'</t>
  </si>
  <si>
    <t>Ορυκτέλαια πετρελαίου που εξάγονται από ασφαλτώδη ορυκτά (εκτός ακατεργάστων) που περιέχουν 70% η περισσότερο έλαιο πετρελαίου</t>
  </si>
  <si>
    <t>54293'</t>
  </si>
  <si>
    <t>Φάρμακα,  μ.α.κ., που παρουσιάζονται με μορφή δόσεων ή  είναι συσκευασμένα για τη λιανική πώληση</t>
  </si>
  <si>
    <t>68423'</t>
  </si>
  <si>
    <t>Πλάκες,  ταινίες   και  φύλλα,  από  αργίλιο,  με  πάχος  που υπερβαίνει το 0,2mm</t>
  </si>
  <si>
    <t>03418'</t>
  </si>
  <si>
    <t>Αλλα  ψάρια,  νωπά ή διατηρημένα με απλή  ψύξη  (εκτός  από συκώτια, αυγά και σπέρματα)</t>
  </si>
  <si>
    <t>99999'</t>
  </si>
  <si>
    <t>Εμπιστευτικά προϊόντα</t>
  </si>
  <si>
    <t>05679'</t>
  </si>
  <si>
    <t>Αλλα  λαχανικά, παρασκευασμένα ή διατηρημένα αλλιώς παρά  με ξύδι ή οξικό οξύ, όχι κατεψυγμένα</t>
  </si>
  <si>
    <t>02499'</t>
  </si>
  <si>
    <t>42141'</t>
  </si>
  <si>
    <t>Παρθένο λάδι</t>
  </si>
  <si>
    <t>68271'</t>
  </si>
  <si>
    <t>Σωλήνες κάθε είδους</t>
  </si>
  <si>
    <t>68421'</t>
  </si>
  <si>
    <t>Ράβδοι και είδη καθορισμένης μορφής από αργίλιο</t>
  </si>
  <si>
    <t>26310'</t>
  </si>
  <si>
    <t>Βαμβακι (αλλο απο το χνουδι σπορων βαμβακιου),μη λαναρισμενο ουτε χτενισμενο</t>
  </si>
  <si>
    <t>68424'</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</si>
  <si>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</si>
  <si>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12220'</t>
  </si>
  <si>
    <t>Τσιγάρα που περιέχουν καπνό</t>
  </si>
  <si>
    <t>68412'</t>
  </si>
  <si>
    <t>Κράματα αργιλίου</t>
  </si>
  <si>
    <t>75220'</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</si>
  <si>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</si>
  <si>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27312'</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</si>
  <si>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  σε όγ</t>
  </si>
  <si>
    <t>05895'</t>
  </si>
  <si>
    <t>Βερύκοκα, κεράσια και ροδάκινα</t>
  </si>
  <si>
    <t>12110'</t>
  </si>
  <si>
    <t>Καπνα χωρις αφαιρεση των μισχων</t>
  </si>
  <si>
    <t>09899'</t>
  </si>
  <si>
    <t>Αλλα  παρασκευάσματα διατροφής, που δεν κατονομάζονται  ούτε περιλαμβάνονται αλλού</t>
  </si>
  <si>
    <t>77812'</t>
  </si>
  <si>
    <t>Ηλεκτρικοί συσσωρευτές</t>
  </si>
  <si>
    <t>66122'</t>
  </si>
  <si>
    <t>Τσιμέντα Portland</t>
  </si>
  <si>
    <t>57511'</t>
  </si>
  <si>
    <t>Πολυπροπυλένιο</t>
  </si>
  <si>
    <t>33541'</t>
  </si>
  <si>
    <t>Ασφαλτος  από  πετρέλαιο  και άλλα  υπολείμματα  των  λαδιών πετρελαίου ή των ασφαλτούχων ορυκτών, ασφαλτικά μείγματα</t>
  </si>
  <si>
    <t>34250'</t>
  </si>
  <si>
    <t>Βουτάνιο, υγροποιημένο</t>
  </si>
  <si>
    <t>02231'</t>
  </si>
  <si>
    <t>Γιαούρτι εμπλουτισμένο η μη που περιέχει ζάχαρη η άρωμα η καρύδια η φρούτα</t>
  </si>
  <si>
    <t>55320'</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</si>
  <si>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  και  τα  παρασκευάσματα  για   τ</t>
  </si>
  <si>
    <t>76411'</t>
  </si>
  <si>
    <t>Τηλεφωνικές συσκευές συνδρομητών</t>
  </si>
  <si>
    <t>67621'</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</si>
  <si>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</si>
  <si>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54219'</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</si>
  <si>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</si>
  <si>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05711'</t>
  </si>
  <si>
    <t>Πορτοκάλια, νωπά ή αποξεραμένα</t>
  </si>
  <si>
    <t>89420'</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</si>
  <si>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</si>
  <si>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84470'</t>
  </si>
  <si>
    <t>Φορεματα-πουκαμισα(σεμιζιε),μπλουζες-πουκαμισα και πουκαμισακια</t>
  </si>
  <si>
    <t>66134'</t>
  </si>
  <si>
    <t>Μάρμαρο,  τραβερτίνη και αλάβαστρο και τεχνουργήματα από  τις πέτρες   αυτές,  απλώς  λαξευμένες  ή  πριονισμένες  και   με επιφάνεια επίπεδη ή ομαλή</t>
  </si>
  <si>
    <t>05793'</t>
  </si>
  <si>
    <t>Φρούτα με κουκούτσια, μ.α.κ. νωπά</t>
  </si>
  <si>
    <t>58221'</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</si>
  <si>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</si>
  <si>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28520'</t>
  </si>
  <si>
    <t>Αλουμίνα (οξείδιο του αργιλίου)</t>
  </si>
  <si>
    <t>89319'</t>
  </si>
  <si>
    <t>Είδη  μεταφοράς ή  συσκευασίας, μ.α.κ., από  πλαστικές  ύλες, πώματα,   καψούλια  και  άλλες  διατάξεις  κλεισίματος,   από πλαστικές ύλες</t>
  </si>
  <si>
    <t>71392'</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</si>
  <si>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</si>
  <si>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05798'</t>
  </si>
  <si>
    <t>Αλλα φρούτα, νωπά</t>
  </si>
  <si>
    <t>05671'</t>
  </si>
  <si>
    <t>Λαχανικά,  καρποί  και  φρούτα και άλλα βρώσιμα  μέρη  φυτών, παρασκευασμένα ή διατηρημένα με ξύδι ή οξικό οξύ</t>
  </si>
  <si>
    <t>89332'</t>
  </si>
  <si>
    <t>Πιατικά, άλλα είδη νοικοκυριού ή οικιακής οικονομίας και είδη υγιεινής ή καλλωπισμού</t>
  </si>
  <si>
    <t>05459'</t>
  </si>
  <si>
    <t>Αλλα λαχανικά, νωπά ή διατηρημένα με απλή ψύξη</t>
  </si>
  <si>
    <t>35100'</t>
  </si>
  <si>
    <t>Ηλεκτρική ενέργεια</t>
  </si>
  <si>
    <t>77317'</t>
  </si>
  <si>
    <t>Αλλοι ηλεκτρικοί αγωγοί, για τάσεις που υπερβαίνουν τα 1000V</t>
  </si>
  <si>
    <t>87315'</t>
  </si>
  <si>
    <t>Μετρητές ηλεκτρισμού</t>
  </si>
  <si>
    <t>04850'</t>
  </si>
  <si>
    <t>Μείγματα  και ζυμάρια για την παρασκευή προϊόντων  αρτοποιϊας, ζαχαροπλαστικής ή μπισκοτοποιϊας της υποδιαίρεσης 048.4</t>
  </si>
  <si>
    <t>11217'</t>
  </si>
  <si>
    <t>Κρασιά από νωπά σταφύλια (άλλα από τα αφρώδη κρασιά), μούστοι σταφυλιών που η ζύμωση έχει ανασταλεί με προσθήκη αλκοόλης</t>
  </si>
  <si>
    <t>84540'</t>
  </si>
  <si>
    <t>Τι-σερτ και φανελακια,απο πλεκτο</t>
  </si>
  <si>
    <t>84831'</t>
  </si>
  <si>
    <t>Είδη από γουνοδέρματα</t>
  </si>
  <si>
    <t>57211'</t>
  </si>
  <si>
    <t>Πολυστυρόλιο που μπορεί να διογκωθεί</t>
  </si>
  <si>
    <t>42142'</t>
  </si>
  <si>
    <t>Αλλο ελαιόλαδο και τα κλάσματα του</t>
  </si>
  <si>
    <t>69119'</t>
  </si>
  <si>
    <t>05791'</t>
  </si>
  <si>
    <t>Πεπόνια  (στα  οποία  περιλαμβάνονται και  τα  καρπούζια  και καρποί παπαίας (papayas), νωπά</t>
  </si>
  <si>
    <t>77316'</t>
  </si>
  <si>
    <t>Αλλοι ηλεκτρικοί αγωγοί, για τάσεις που δεν υπερβαίνουν τα 1000V</t>
  </si>
  <si>
    <t>71441'</t>
  </si>
  <si>
    <t>Στρόβιλοι δι' αντιδράσεως</t>
  </si>
  <si>
    <t>67611'</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</si>
  <si>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</si>
  <si>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53342'</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</si>
  <si>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</si>
  <si>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59865'</t>
  </si>
  <si>
    <t>Φυσικές   ορυκτές   ύλες  ενεργοποιημένες,  άνθρακες   ζωϊκής προέλευσης (στους οποίους περιλαμβάνεται και ο εξασθενισμένος ζωϊκός άνθρακας)</t>
  </si>
  <si>
    <t>64295'</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</si>
  <si>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</si>
  <si>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04110'</t>
  </si>
  <si>
    <t>Σιτάρι σκληρό, ανάλεστο</t>
  </si>
  <si>
    <t>58299'</t>
  </si>
  <si>
    <t>Aλλες  πλάκες,  φύλλα,  μεμβράνες, ταινίες και  λουρίδες  από πλαστικές ύλες άλλα</t>
  </si>
  <si>
    <t>55422'</t>
  </si>
  <si>
    <t>Παρασκευάσματα  για  πλύσιμο και  παρασκευάσματα  καθαρισμού, επιφανειακής  δράσης,  μ.α.κ.,  συσκευασμένα για  τη  λιανική πώληση</t>
  </si>
  <si>
    <t>28821'</t>
  </si>
  <si>
    <t>Απορρίμματα και θραύσματα χαλκού</t>
  </si>
  <si>
    <t>11249'</t>
  </si>
  <si>
    <t>Αποστάγματα και οινοπνευματώδη ποτά, μ.α.κ.</t>
  </si>
  <si>
    <t>67941'</t>
  </si>
  <si>
    <t>Σωλήνες  κάθε είδους των τύπων που χρησιμοποιούνται για  τους αγωγούς πετρελαίου ή αερίου</t>
  </si>
  <si>
    <t>67619'</t>
  </si>
  <si>
    <t>Xoντρόσυρμα (fil machine) από σίδηρο ή χάλυβες από άλλα χαλυβοκράματα</t>
  </si>
  <si>
    <t>65529'</t>
  </si>
  <si>
    <t>Υφάσματα πλεκτά ή κροσέ, μ.α.κ.</t>
  </si>
  <si>
    <t>93100'</t>
  </si>
  <si>
    <t>59899'</t>
  </si>
  <si>
    <t>Αλλα χημικά προϊόντα και παρασκευάσματα</t>
  </si>
  <si>
    <t>69242'</t>
  </si>
  <si>
    <t>Δεξαμενές,  βαρέλια,  τύμπανα, μπιτόνια, κουτιά και  παρόμοια δοχεία,   από  αργίλιο  (στα  οποία  περιλαμβάνονται  και  οι σωληνωτές  θήκες,  εύκαμπτες  ή μη), για όλες  τις  ύλες  (με εξαίρεση   τα   συμπιεσμένα   ή   υγροποιημένα   αέρια),   με χω</t>
  </si>
  <si>
    <t>74481'</t>
  </si>
  <si>
    <t>Ανελκυστήρες και αναβατήρες φορτίου</t>
  </si>
  <si>
    <t>06229'</t>
  </si>
  <si>
    <t>68241'</t>
  </si>
  <si>
    <t>Σύρματα από χαλκό από χαλκό καθαρισμένο</t>
  </si>
  <si>
    <t>74493'</t>
  </si>
  <si>
    <t>Μέρη  που αναγνωρίζονται ότι προορίζονται αποκλειστικά ή κύρια για  τις  μηχανές  ή συσκευές των διακρίσεων  744.11,  744.12, 744.13, 744.2, 744.4, 744.7 και 744.8 για ανελκυστήρες, αναβατήρες φορτίου ή μηχανικές σκάλες</t>
  </si>
  <si>
    <t>79328'</t>
  </si>
  <si>
    <t>Επιβατικά πλοία, κρουαζιερόπλοια και παρόμοια πλοία που έχουν κατασκευασθεί  κυρίως  για τη μεταφορά προσώπων,  οχηματαγωγά (φέρι - μπότ)</t>
  </si>
  <si>
    <t>69953'</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</si>
  <si>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 για  τη συ</t>
  </si>
  <si>
    <t>42149'</t>
  </si>
  <si>
    <t>Λάδια  και τα κλάσματα τους, που παίρνονται αποκλειστικά  από ελιές  (άλλα  από  το  ελαιόλαδο των  διακρίσεων  421.41  και 421.42) και μείγματα από αυτά τα λάδια ή τα κλάσματα με λάδια ή κλάσματα των διακρίσεων 421.41 και 421.42</t>
  </si>
  <si>
    <t>65752'</t>
  </si>
  <si>
    <t>Δίχτυα  με  δεμένους  κόμπους,  σε τόπια ή  σε  τεμάχια,  που γίνονται  από  σπάγγους,  σχοινιά ή  χοντρά  σχοινιά,  δίχτυα έτοιμα  για την αλιεία και άλλα δίχτυα έτοιμα, από  υφαντικές ύλες</t>
  </si>
  <si>
    <t>65720'</t>
  </si>
  <si>
    <t>Υφάσματα  μη  υφασμένα,  έστω  και  εμποτισμένα,  επιχρισμένα, επικαλυμμένα ή με απανωτές στρώσεις, μ.α.κ.</t>
  </si>
  <si>
    <t>22230'</t>
  </si>
  <si>
    <t>Σπέρματα βαμβακιού</t>
  </si>
  <si>
    <t>76412'</t>
  </si>
  <si>
    <t>Αλλες συσκευές για την μετάδοση φωνής, εικόνας η άλλων δεδομένων, συμπεριλαμβανομένων συσκευών για επικοινωνία σε ενσύρματο η ασύρματο δίκτυο</t>
  </si>
  <si>
    <t>02233'</t>
  </si>
  <si>
    <t>Παγωτά, που περιέχουν ή όχι κακάο</t>
  </si>
  <si>
    <t>33300'</t>
  </si>
  <si>
    <t>Λάδια  ακατέργαστα,  από  πετρέλαιο ή  από  ασφαλτούχα  ορυκτά (ακατέργαστο πετρέλαιο)</t>
  </si>
  <si>
    <t>87319'</t>
  </si>
  <si>
    <t>Μέρη   και   εξαρτήματα  για   μετρητές  αερίων,  υγρών   και ηλεκτρισμού</t>
  </si>
  <si>
    <t>66121'</t>
  </si>
  <si>
    <t>Τσιμέντα που δεν είναι σε σκόνη, με την ονομασία clinkers</t>
  </si>
  <si>
    <t>58211'</t>
  </si>
  <si>
    <t>Πλάκες, φύλλα, ταινίες, λουρίδες, μεμβράνες και άλλες επίπεδες μορφές,   αυτοκόλλητα,   από  πλαστικές  ύλες,  έστω  και   σε κυλίνδρους,  άλλα από τις επενδύσεις δαπέδων, τοίχων ή  οροφών της διάκρισης 893.31 σε κυλίνδρους πλάτους που δεν υπερβαίνει</t>
  </si>
  <si>
    <t>69751'</t>
  </si>
  <si>
    <t>Είδη  υγιεινής  ή ευπρεπισμού, και τα μέρη τους,  από  σίδηρο, χάλυβα, χαλκό ή αργίλιο από σίδηρο ή χάλυβα</t>
  </si>
  <si>
    <t>67261'</t>
  </si>
  <si>
    <t>Hμιτελή  προϊόντα  από σίδηρο ή από όχι σε κράμα χάλυβες,  που περιέχουν κατά βάρος λιγότερο από 0,25% άνθρακα  με εγκάρσια τομή τετράγωνη ή ορθογώνια και στα οποία  το πλάτος είναι κατώτερο κατά δύο φορές του πάχους</t>
  </si>
  <si>
    <t>84270'</t>
  </si>
  <si>
    <t>Φορέματα - πουκάμισα (σεμιζιέ), μπλούζες, μπλούζες - πουκάμισα και πουκαμισάκια</t>
  </si>
  <si>
    <t>77586'</t>
  </si>
  <si>
    <t>Φούρνοι και κουζίνες, καμινέτα (στα οποία περιλαμβάνονται και οι σχάρες για το ψήσιμο), σχάρες και ψηστιέρες</t>
  </si>
  <si>
    <t>78439'</t>
  </si>
  <si>
    <t>Αλλα μέρη και εξαρτήματα</t>
  </si>
  <si>
    <t>89219'</t>
  </si>
  <si>
    <t>Αλλα  βιβλία, φυλλάδια και παρόμοια έντυπα, όχι σε ξεχωριστά φύλλα</t>
  </si>
  <si>
    <r>
      <t>Πηγή</t>
    </r>
    <r>
      <rPr>
        <sz val="11"/>
        <rFont val="Times New Roman"/>
        <family val="1"/>
      </rPr>
      <t>: ΕΛ. ΣΤΑΤ.-Επεξεργασία στοιχείων από το ΚΕΕΜ</t>
    </r>
  </si>
  <si>
    <t>Π ί ν α κ α ς    5</t>
  </si>
  <si>
    <t>Οι 100 σημαντικότερες εξαγωγικές αγορές της Ελλάδος κατά το πρώτο εννιάμηνο του 2017* (Αξία σε εκατ. € &amp; όγκος σε τόνους)</t>
  </si>
  <si>
    <t>Τα 100 σημαντικότερα ελληνικά εξαγόμενα προϊόντα στον Κόσμο κατά το πρώτο εννιάμηνο του 2017* (Αξία σε εκατ. € &amp; όγκος σε τόνους)</t>
  </si>
  <si>
    <t>Ιανουάριος-Σεπτέμβριος 2017   (σε εκατ. $)</t>
  </si>
  <si>
    <t>Ιανουάριος-Σεπτέμβριος 2017   (σε εκατ. ευρώ)</t>
  </si>
  <si>
    <t>Ιανουάριος-Σεπτέμβριος 2017*</t>
  </si>
  <si>
    <t>Ιανουαρίου-Σεπτεμβρίου 2015, 2016 &amp; 2017*</t>
  </si>
  <si>
    <t>* Τα στοιχεία για την περίοδο Ιαν.Σεπτέμβρίου 2015, 2016 &amp; 2017 είναι προσωρινά</t>
  </si>
  <si>
    <t>ΙΤΑΛΙΑ</t>
  </si>
  <si>
    <t>ΓΕΡΜΑΝΙΑ</t>
  </si>
  <si>
    <t>ΚΥΠΡΟΣ</t>
  </si>
  <si>
    <t>ΤΟΥΡΚΙΑ</t>
  </si>
  <si>
    <t>ΒΟΥΛΓΑΡΙΑ</t>
  </si>
  <si>
    <t>ΛΙΒΑΝΟΣ</t>
  </si>
  <si>
    <t>ΗΝΩΜΕΝΟ ΒΑΣΙΛΕΙΟ</t>
  </si>
  <si>
    <t>ΡΟΥΜΑΝΙΑ</t>
  </si>
  <si>
    <t>ΓΑΛΛΙΑ</t>
  </si>
  <si>
    <t>ΑΙΓΥΠΤΟΣ</t>
  </si>
  <si>
    <t>ΣΑΟΥΔΙΚΗ ΑΡΑΒΙΑ</t>
  </si>
  <si>
    <t>ΙΣΠΑΝΙΑ</t>
  </si>
  <si>
    <t>ΓΙΒΡΑΛΤΑΡ</t>
  </si>
  <si>
    <t>ΙΣΡΑΗΛ</t>
  </si>
  <si>
    <t>ΑΛΒΑΝΙΑ</t>
  </si>
  <si>
    <t>ΠΟΛΩΝΙΑ</t>
  </si>
  <si>
    <t>ΒΕΛΓΙΟ</t>
  </si>
  <si>
    <t>ΣΙΝΓΚΑΠΟΥΡΗ</t>
  </si>
  <si>
    <t>ΚΙΝΑ</t>
  </si>
  <si>
    <t>ΜΑΛΤΑ</t>
  </si>
  <si>
    <t>ΣΕΡΒΙΑ</t>
  </si>
  <si>
    <t>ΕΝΩΜΕΝΑ ΑΡΑΒΙΚΑ ΕΜΙΡΑΤΑ</t>
  </si>
  <si>
    <t>ΛΙΒΥΗ</t>
  </si>
  <si>
    <t>ΔΗΜΟΚΡΑΤΙΑ ΤΗΣ ΤΣΕΧΙΑΣ</t>
  </si>
  <si>
    <t>ΡΩΣΙΑ</t>
  </si>
  <si>
    <t>ΑΥΣΤΡΙΑ</t>
  </si>
  <si>
    <t>ΣΟΥΗΔΙΑ</t>
  </si>
  <si>
    <t>ΝΟΤΙΑ ΚΟΡΕΑ</t>
  </si>
  <si>
    <t>ΔΑΝΙΑ</t>
  </si>
  <si>
    <t>ΣΛΟΒΕΝΙΑ</t>
  </si>
  <si>
    <t>ΠΟΡΤΟΓΑΛΙΑ</t>
  </si>
  <si>
    <t>ΜΕΞΙΚΟ</t>
  </si>
  <si>
    <t>ΚΑΝΑΔΑΣ</t>
  </si>
  <si>
    <t>ΑΥΣΤΡΑΛΙΑ</t>
  </si>
  <si>
    <t>ΤΥΝΗΣΙΑ</t>
  </si>
  <si>
    <t>ΟΥΓΓΑΡΙΑ</t>
  </si>
  <si>
    <t>ΕΛΒΕΤΙΑ</t>
  </si>
  <si>
    <t>ΦΙΝΛΑΝΔΙΑ</t>
  </si>
  <si>
    <t>ΜΑΥΡΟΒΟΥΝΙΟ</t>
  </si>
  <si>
    <t>ΙΡΛΑΝΔΙΑ</t>
  </si>
  <si>
    <t>ΓΕΩΡΓΙΑ</t>
  </si>
  <si>
    <t>ΟΥΚΡΑΝΙΑ</t>
  </si>
  <si>
    <t>ΑΛΓΕΡΙΑ</t>
  </si>
  <si>
    <t>ΜΑΡΟΚΟ</t>
  </si>
  <si>
    <t>ΠΑΝΑΜΑΣ</t>
  </si>
  <si>
    <t>ΛΙΒΕΡΙΑ</t>
  </si>
  <si>
    <t>ΣΛΟΒΑΚΙΑ</t>
  </si>
  <si>
    <t>ΚΡΟΑΤΙΑ</t>
  </si>
  <si>
    <t>ΝΗΣΟΙ ΜΑΡΣΑΛ</t>
  </si>
  <si>
    <t>ΧΟΓΚ-ΚΟΓΚ</t>
  </si>
  <si>
    <t>ΙΑΠΩΝΙΑ</t>
  </si>
  <si>
    <t>ΒΟΣΝΙΑ-ΕΡΖΕΓΟΒΙΝΗ</t>
  </si>
  <si>
    <t>ΝΟΡΒΗΓΙΑ</t>
  </si>
  <si>
    <t>ΚΑΤΑΡ</t>
  </si>
  <si>
    <t>ΔΗΜ.ΝΟΤ.ΑΦΡΙΚΗΣ</t>
  </si>
  <si>
    <t>ΙΝΔΟΝΗΣΙΑ</t>
  </si>
  <si>
    <t>ΙΡΑΚ</t>
  </si>
  <si>
    <t>ΙΝΔΙΑ</t>
  </si>
  <si>
    <t>ΛΙΘΟΥΑΝΙΑ</t>
  </si>
  <si>
    <t>ΜΠΑΧΑΜΕΣ</t>
  </si>
  <si>
    <t>ΚΟΣΟΒΟ</t>
  </si>
  <si>
    <t>ΜΟΛΔΑΒΙΑ</t>
  </si>
  <si>
    <t>ΤΑΙΛΑΝΔΗ</t>
  </si>
  <si>
    <t>ΙΟΡΔΑΝΙΑ</t>
  </si>
  <si>
    <t>ΝΙΓΗΡΙΑ</t>
  </si>
  <si>
    <t>ΙΡΑΝ</t>
  </si>
  <si>
    <t>ΒΙΕΤΝΑΜ</t>
  </si>
  <si>
    <t>ΚΟΥΒΕΙΤ</t>
  </si>
  <si>
    <t>ΒΡΑΖΙΛΙΑ</t>
  </si>
  <si>
    <t>ΤΟΓΚΟ</t>
  </si>
  <si>
    <t>ΓΚΑΝΑ</t>
  </si>
  <si>
    <t>ΦΙΛΙΠΠΙΝΕΣ</t>
  </si>
  <si>
    <t>ΤΑΙΒΑΝ</t>
  </si>
  <si>
    <t>ΒΡΕΤ.ΠΑΡΘΕΝΙΟΙ ΝΗΣΟΙ</t>
  </si>
  <si>
    <t>ΛΕΤΤΟΝΙΑ</t>
  </si>
  <si>
    <t>ΜΠΑΓΚΛΑΝΤΕΣ</t>
  </si>
  <si>
    <t>ΑΝΤΙΓΚΟΥΑ ΚΑΙ ΜΠΑΡΜΠΟΥΝΤΑ</t>
  </si>
  <si>
    <t>ΕΣΘΟΝΙΑ</t>
  </si>
  <si>
    <t>ΝΕΑ ΖΗΛΑΝΔΙΑ</t>
  </si>
  <si>
    <t>ΝΗΣΟΙ ΦΑΛΚΛΑΝΤ-ΕΞΑΡΤΗΣΕΙΣ</t>
  </si>
  <si>
    <t>ΔΗΜΟΚ.ΠΡΑΣΙΝΟΥ ΑΚΡΩΤΗΡΙΟΥ</t>
  </si>
  <si>
    <t>ΠΕΡΟΥ</t>
  </si>
  <si>
    <t>ΑΙΘΙΟΠΙΑ</t>
  </si>
  <si>
    <t>ΑΚΤΗ ΕΛΕΦΑΝΤΟΣΤΟΥ</t>
  </si>
  <si>
    <t>ΛΟΥΞΕΜΒΟΥΡΓΟ</t>
  </si>
  <si>
    <t>ΤΡΙΝΙΔΑΔ ΚΑΙ ΤΟΜΠΑΓΚΟ</t>
  </si>
  <si>
    <t>ΧΩΡΕΣ ΚΑΙ ΕΔΑΦΗ ΠΟΥ ΔΕΝ ΚΑΘΟΡΙΖΟΝΤΑΙ (ΤΡΙΤΕΣ ΧΩΡΕΣ)</t>
  </si>
  <si>
    <t>ΚΟΛΟΜΒΙΑ</t>
  </si>
  <si>
    <t>ΠΑΚΙΣΤΑΝ</t>
  </si>
  <si>
    <t>ΧΙΛΗ</t>
  </si>
  <si>
    <t>ΟΜΑΝ</t>
  </si>
  <si>
    <t>ΑΡΜΕΝΙΑ</t>
  </si>
  <si>
    <t>ΣΕΝΕΓΑΛΗ</t>
  </si>
  <si>
    <t>ΜΠΕΛΙΖ</t>
  </si>
  <si>
    <t>ΛΕΥΚΟΡΩΣΙΑ</t>
  </si>
  <si>
    <t>ΒΡΕΤ. ΕΔΑΦΟΣ ΙΝΔΙΚ.ΩΚΕΑΝΟΥ</t>
  </si>
  <si>
    <t>ΒΕΡΜΟΥΔΕΣ</t>
  </si>
  <si>
    <t>ΟΛΛΑΝΔΙΑ</t>
  </si>
  <si>
    <t>Σταφύλια, νωπά</t>
  </si>
  <si>
    <t>Ειδικές συναλλαγές που δεν ταξινομούνται</t>
  </si>
  <si>
    <t>Κοσμήματα  με  πολύτιμες  ή  μη πέτρες και  μέρη  αυτών,  από πολύτιμα  μέταλλα  ή  από  μέταλλα  επιστρωμένα  με  πολύτιμα μέταλλα  (εξαιρούνται τα ρολόγια χεριού, τσέπης και οι  κάσες τους)</t>
  </si>
  <si>
    <t>Μονάδες  επεξεργασίας αριθμητικές, έστω και αν  παρουσιάζονται με  το υπόλοιπο ενός συστήματος και μπορούν να περιέχουν,  στο ίδιο  περίβλημα, ένα ή δύο από τους επόμενους τύπους μονάδων μονάδα μνήμης, μονάδα εισόδου και μονάδα εξόδου</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</si>
  <si>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προπυλενίου</t>
  </si>
  <si>
    <t>Μακαρόνι,  σπαγγέτι και όμοια προϊόντα (ζυμαρικά εν γένει, όχι ψημένα ούτε παραγεμισμένα, ούτε αλλιώς παρασκευασμένα)</t>
  </si>
  <si>
    <t>05751'</t>
  </si>
  <si>
    <t>67931'</t>
  </si>
  <si>
    <t>89731'</t>
  </si>
  <si>
    <t>75230'</t>
  </si>
  <si>
    <t>04849'</t>
  </si>
  <si>
    <t>58222'</t>
  </si>
  <si>
    <t>04830'</t>
  </si>
  <si>
    <t>06129'</t>
  </si>
  <si>
    <t>Αλλα τυριά μ.α.κ.</t>
  </si>
  <si>
    <t>Αλλες μεταλλικές κατασκευές και τμήματα μ.α.κ.</t>
  </si>
  <si>
    <t>Αλλα γλυκά ζαχαρώδη</t>
  </si>
  <si>
    <t>Αλλα προϊόντα ζαχαροπλαστικής</t>
  </si>
  <si>
    <t>Αλλη ζάχαρη</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</si>
</sst>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0"/>
    <numFmt numFmtId="181" formatCode="0.0%"/>
    <numFmt numFmtId="182" formatCode="#,##0.00_ _Δ_ρ_χ_);[Red]\(#,##0.00_ _Δ_ρ_χ\)"/>
    <numFmt numFmtId="183" formatCode="#,##0.0"/>
    <numFmt numFmtId="184" formatCode="_-* #,##0.00\ [$€-1]_-;\-* #,##0.00\ [$€-1]_-;_-* &quot;-&quot;??\ [$€-1]_-"/>
    <numFmt numFmtId="185" formatCode="#,##0.000"/>
    <numFmt numFmtId="186" formatCode="00000"/>
    <numFmt numFmtId="187" formatCode="0.000000"/>
    <numFmt numFmtId="188" formatCode="0.00000"/>
    <numFmt numFmtId="189" formatCode="0.0000"/>
    <numFmt numFmtId="190" formatCode="0.000"/>
    <numFmt numFmtId="191" formatCode="0.0000000"/>
    <numFmt numFmtId="192" formatCode="0.00000000"/>
    <numFmt numFmtId="193" formatCode="0.000000000"/>
    <numFmt numFmtId="194" formatCode="#,##0.0000"/>
    <numFmt numFmtId="195" formatCode="#,##0.00000"/>
    <numFmt numFmtId="196" formatCode="#,##0.000000"/>
    <numFmt numFmtId="197" formatCode="m/d"/>
    <numFmt numFmtId="198" formatCode="#,##0.0000000"/>
    <numFmt numFmtId="199" formatCode="#,##0.00000000"/>
    <numFmt numFmtId="200" formatCode="#,##0.000000000"/>
    <numFmt numFmtId="201" formatCode="0.0000000000"/>
    <numFmt numFmtId="202" formatCode="#,##0.0000000000"/>
    <numFmt numFmtId="203" formatCode="#,##0.00000000000"/>
    <numFmt numFmtId="204" formatCode="#,##0.000000000000"/>
    <numFmt numFmtId="205" formatCode="0.000%"/>
    <numFmt numFmtId="206" formatCode="#,##0.0\ "/>
    <numFmt numFmtId="207" formatCode="#,##0.0\ \ "/>
    <numFmt numFmtId="208" formatCode="0.0%\ \ \ \ \ \ "/>
    <numFmt numFmtId="209" formatCode="0.0%\ \ \ \ \ \ \ \ "/>
    <numFmt numFmtId="210" formatCode="0.0%\ \ \ \ \ \ \ \ \ "/>
    <numFmt numFmtId="211" formatCode="#,##0.0_ _Δ_ρ_χ_);[Red]\(#,##0.0_ _Δ_ρ_χ\)"/>
    <numFmt numFmtId="212" formatCode="#,##0_ _Δ_ρ_χ_);[Red]\(#,##0_ _Δ_ρ_χ\)"/>
  </numFmts>
  <fonts count="46">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sz val="10"/>
      <name val="Times New Roman"/>
      <family val="1"/>
    </font>
    <font>
      <b/>
      <sz val="15"/>
      <name val="Times New Roman"/>
      <family val="1"/>
    </font>
    <font>
      <b/>
      <sz val="14"/>
      <name val="Times New Roman"/>
      <family val="1"/>
    </font>
    <font>
      <b/>
      <sz val="13"/>
      <name val="Times New Roman"/>
      <family val="1"/>
    </font>
    <font>
      <sz val="14"/>
      <name val="Times New Roman"/>
      <family val="1"/>
    </font>
    <font>
      <b/>
      <i/>
      <sz val="13"/>
      <name val="Times New Roman"/>
      <family val="1"/>
    </font>
    <font>
      <b/>
      <sz val="12"/>
      <color indexed="8"/>
      <name val="Times New Roman"/>
      <family val="1"/>
    </font>
    <font>
      <sz val="12"/>
      <color indexed="8"/>
      <name val="Times New Roman"/>
      <family val="1"/>
    </font>
    <font>
      <b/>
      <sz val="12"/>
      <name val="Times New Roman"/>
      <family val="1"/>
    </font>
    <font>
      <b/>
      <i/>
      <sz val="11"/>
      <name val="Times New Roman"/>
      <family val="1"/>
    </font>
    <font>
      <sz val="8"/>
      <name val="Times New Roman"/>
      <family val="1"/>
    </font>
    <font>
      <b/>
      <sz val="11"/>
      <name val="Times New Roman"/>
      <family val="1"/>
    </font>
    <font>
      <b/>
      <sz val="16"/>
      <name val="Times New Roman"/>
      <family val="1"/>
    </font>
    <font>
      <sz val="13"/>
      <name val="Times New Roman"/>
      <family val="1"/>
    </font>
    <font>
      <b/>
      <sz val="13"/>
      <color indexed="8"/>
      <name val="Times New Roman"/>
      <family val="1"/>
    </font>
    <font>
      <u val="single"/>
      <sz val="12"/>
      <name val="Times New Roman"/>
      <family val="1"/>
    </font>
    <font>
      <b/>
      <u val="single"/>
      <sz val="12"/>
      <name val="Times New Roman"/>
      <family val="1"/>
    </font>
    <font>
      <b/>
      <sz val="16"/>
      <name val="Arial Greek"/>
      <family val="2"/>
    </font>
    <font>
      <b/>
      <sz val="14"/>
      <name val="Arial Greek"/>
      <family val="2"/>
    </font>
    <font>
      <b/>
      <sz val="13"/>
      <name val="Arial Greek"/>
      <family val="2"/>
    </font>
    <font>
      <sz val="12"/>
      <name val="Arial Greek"/>
      <family val="2"/>
    </font>
    <font>
      <b/>
      <sz val="12"/>
      <name val="Arial Greek"/>
      <family val="2"/>
    </font>
    <font>
      <sz val="16"/>
      <name val="Arial Greek"/>
      <family val="2"/>
    </font>
    <font>
      <sz val="11"/>
      <name val="Arial Greek"/>
      <family val="2"/>
    </font>
    <font>
      <sz val="13"/>
      <color indexed="8"/>
      <name val="Times New Roman"/>
      <family val="1"/>
    </font>
    <font>
      <sz val="12"/>
      <color indexed="8"/>
      <name val="Arial Greek"/>
      <family val="2"/>
    </font>
    <font>
      <sz val="11"/>
      <color indexed="8"/>
      <name val="Arial Greek"/>
      <family val="2"/>
    </font>
    <font>
      <b/>
      <sz val="13"/>
      <color indexed="8"/>
      <name val="Arial Greek"/>
      <family val="2"/>
    </font>
    <font>
      <sz val="11"/>
      <color indexed="8"/>
      <name val="Times New Roman"/>
      <family val="1"/>
    </font>
    <font>
      <sz val="14"/>
      <name val="Arial Greek"/>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87">
    <border>
      <left/>
      <right/>
      <top/>
      <bottom/>
      <diagonal/>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double">
        <color indexed="62"/>
      </left>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color indexed="63"/>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style="thin">
        <color indexed="62"/>
      </left>
      <right>
        <color indexed="63"/>
      </right>
      <top style="thin">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style="thin">
        <color indexed="62"/>
      </left>
      <right>
        <color indexed="63"/>
      </right>
      <top>
        <color indexed="63"/>
      </top>
      <bottom style="thin">
        <color indexed="62"/>
      </bottom>
    </border>
    <border>
      <left style="thin">
        <color indexed="62"/>
      </left>
      <right style="thin">
        <color indexed="62"/>
      </right>
      <top style="thin">
        <color indexed="62"/>
      </top>
      <bottom>
        <color indexed="63"/>
      </bottom>
    </border>
    <border>
      <left style="double">
        <color indexed="62"/>
      </left>
      <right style="thin">
        <color indexed="62"/>
      </right>
      <top style="double">
        <color indexed="62"/>
      </top>
      <bottom style="double">
        <color indexed="62"/>
      </bottom>
    </border>
    <border>
      <left style="thin">
        <color indexed="62"/>
      </left>
      <right style="thin">
        <color indexed="62"/>
      </right>
      <top>
        <color indexed="63"/>
      </top>
      <bottom>
        <color indexed="63"/>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medium">
        <color indexed="62"/>
      </left>
      <right style="medium">
        <color indexed="62"/>
      </right>
      <top style="thin">
        <color indexed="62"/>
      </top>
      <bottom style="medium">
        <color indexed="62"/>
      </bottom>
    </border>
    <border>
      <left>
        <color indexed="63"/>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medium">
        <color indexed="62"/>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medium">
        <color indexed="62"/>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62"/>
      </left>
      <right style="medium">
        <color indexed="62"/>
      </right>
      <top style="thin">
        <color indexed="62"/>
      </top>
      <bottom>
        <color indexed="63"/>
      </bottom>
    </border>
    <border>
      <left style="medium">
        <color indexed="62"/>
      </left>
      <right style="thin">
        <color indexed="62"/>
      </right>
      <top style="thin">
        <color indexed="62"/>
      </top>
      <bottom style="thin">
        <color indexed="62"/>
      </bottom>
    </border>
    <border>
      <left style="double">
        <color indexed="62"/>
      </left>
      <right style="double">
        <color indexed="62"/>
      </right>
      <top style="double">
        <color indexed="62"/>
      </top>
      <bottom style="thin">
        <color indexed="62"/>
      </bottom>
    </border>
    <border>
      <left style="double">
        <color indexed="62"/>
      </left>
      <right style="double">
        <color indexed="62"/>
      </right>
      <top>
        <color indexed="63"/>
      </top>
      <bottom style="double">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style="thin">
        <color indexed="62"/>
      </left>
      <right style="thin">
        <color indexed="62"/>
      </right>
      <top>
        <color indexed="63"/>
      </top>
      <bottom style="thin">
        <color indexed="62"/>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thin">
        <color indexed="62"/>
      </left>
      <right style="medium">
        <color indexed="62"/>
      </right>
      <top style="medium">
        <color indexed="62"/>
      </top>
      <bottom style="thin">
        <color indexed="62"/>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21">
    <xf numFmtId="0" fontId="0" fillId="0" borderId="0" xfId="0" applyAlignment="1">
      <alignment/>
    </xf>
    <xf numFmtId="183" fontId="6" fillId="0" borderId="1" xfId="0" applyNumberFormat="1" applyFont="1" applyFill="1" applyBorder="1" applyAlignment="1">
      <alignment horizontal="center" vertical="center"/>
    </xf>
    <xf numFmtId="183" fontId="6" fillId="0" borderId="2" xfId="0" applyNumberFormat="1" applyFont="1" applyFill="1" applyBorder="1" applyAlignment="1">
      <alignment horizontal="center" vertical="center"/>
    </xf>
    <xf numFmtId="0" fontId="6" fillId="0" borderId="0" xfId="0" applyFont="1" applyFill="1" applyAlignment="1">
      <alignment/>
    </xf>
    <xf numFmtId="0" fontId="6" fillId="0" borderId="3" xfId="0" applyFont="1" applyFill="1" applyBorder="1" applyAlignment="1">
      <alignment horizontal="left" vertical="center" indent="1"/>
    </xf>
    <xf numFmtId="0" fontId="6" fillId="0" borderId="4" xfId="0" applyFont="1" applyFill="1" applyBorder="1" applyAlignment="1">
      <alignment horizontal="left" vertical="center"/>
    </xf>
    <xf numFmtId="183" fontId="6" fillId="0" borderId="4"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indent="1"/>
    </xf>
    <xf numFmtId="183" fontId="6" fillId="0" borderId="6"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0" fontId="6" fillId="0" borderId="6" xfId="0" applyFont="1" applyFill="1" applyBorder="1" applyAlignment="1">
      <alignment horizontal="left" vertical="center"/>
    </xf>
    <xf numFmtId="0" fontId="6" fillId="0" borderId="1" xfId="0" applyFont="1" applyFill="1" applyBorder="1" applyAlignment="1">
      <alignment horizontal="left" vertical="center" indent="1"/>
    </xf>
    <xf numFmtId="0" fontId="6" fillId="0" borderId="7" xfId="0" applyFont="1" applyFill="1" applyBorder="1" applyAlignment="1">
      <alignment horizontal="left" vertical="center" indent="1"/>
    </xf>
    <xf numFmtId="3" fontId="6" fillId="2" borderId="8"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xf>
    <xf numFmtId="181" fontId="6" fillId="0" borderId="11" xfId="0" applyNumberFormat="1" applyFont="1" applyFill="1" applyBorder="1" applyAlignment="1">
      <alignment horizontal="center" vertical="center"/>
    </xf>
    <xf numFmtId="181" fontId="6" fillId="0" borderId="12"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wrapText="1"/>
    </xf>
    <xf numFmtId="183" fontId="6" fillId="0" borderId="14" xfId="0" applyNumberFormat="1" applyFont="1" applyFill="1" applyBorder="1" applyAlignment="1">
      <alignment horizontal="center" vertical="center"/>
    </xf>
    <xf numFmtId="3" fontId="6" fillId="2" borderId="15" xfId="0" applyNumberFormat="1" applyFont="1" applyFill="1" applyBorder="1" applyAlignment="1">
      <alignment horizontal="center" vertical="center" wrapText="1"/>
    </xf>
    <xf numFmtId="183" fontId="6" fillId="0" borderId="16" xfId="0" applyNumberFormat="1" applyFont="1" applyFill="1" applyBorder="1" applyAlignment="1">
      <alignment horizontal="center" vertical="center"/>
    </xf>
    <xf numFmtId="183" fontId="6" fillId="0" borderId="7" xfId="0" applyNumberFormat="1" applyFont="1" applyFill="1" applyBorder="1" applyAlignment="1">
      <alignment horizontal="center" vertical="center"/>
    </xf>
    <xf numFmtId="183" fontId="6" fillId="0" borderId="17" xfId="0" applyNumberFormat="1" applyFont="1" applyFill="1" applyBorder="1" applyAlignment="1">
      <alignment horizontal="center" vertical="center"/>
    </xf>
    <xf numFmtId="183" fontId="6" fillId="0" borderId="18" xfId="0" applyNumberFormat="1" applyFont="1" applyFill="1" applyBorder="1" applyAlignment="1">
      <alignment horizontal="center" vertical="center"/>
    </xf>
    <xf numFmtId="3" fontId="6" fillId="2" borderId="19" xfId="0" applyNumberFormat="1" applyFont="1" applyFill="1" applyBorder="1" applyAlignment="1">
      <alignment horizontal="center" vertical="center" wrapText="1"/>
    </xf>
    <xf numFmtId="183" fontId="6" fillId="0" borderId="20" xfId="0" applyNumberFormat="1" applyFont="1" applyFill="1" applyBorder="1" applyAlignment="1">
      <alignment horizontal="center" vertical="center"/>
    </xf>
    <xf numFmtId="0" fontId="6" fillId="0" borderId="0" xfId="0" applyFont="1" applyAlignment="1">
      <alignment/>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0" borderId="24" xfId="0" applyFont="1" applyBorder="1" applyAlignment="1">
      <alignment horizontal="left" vertical="center"/>
    </xf>
    <xf numFmtId="183" fontId="6" fillId="0" borderId="25" xfId="0" applyNumberFormat="1" applyFont="1" applyBorder="1" applyAlignment="1">
      <alignment horizontal="center" vertical="center"/>
    </xf>
    <xf numFmtId="181" fontId="6" fillId="0" borderId="25" xfId="22" applyNumberFormat="1" applyFont="1" applyBorder="1" applyAlignment="1">
      <alignment horizontal="center" vertical="center"/>
    </xf>
    <xf numFmtId="181" fontId="6" fillId="0" borderId="26" xfId="22" applyNumberFormat="1" applyFont="1" applyBorder="1" applyAlignment="1">
      <alignment horizontal="center" vertical="center"/>
    </xf>
    <xf numFmtId="0" fontId="14" fillId="0" borderId="27" xfId="0" applyFont="1" applyBorder="1" applyAlignment="1">
      <alignment horizontal="left" vertical="center"/>
    </xf>
    <xf numFmtId="183" fontId="6" fillId="0" borderId="28" xfId="0" applyNumberFormat="1" applyFont="1" applyBorder="1" applyAlignment="1">
      <alignment horizontal="center" vertical="center"/>
    </xf>
    <xf numFmtId="181" fontId="6" fillId="0" borderId="28" xfId="22" applyNumberFormat="1" applyFont="1" applyBorder="1" applyAlignment="1">
      <alignment horizontal="center" vertical="center"/>
    </xf>
    <xf numFmtId="181" fontId="6" fillId="0" borderId="29" xfId="22" applyNumberFormat="1" applyFont="1" applyBorder="1" applyAlignment="1">
      <alignment horizontal="center" vertical="center"/>
    </xf>
    <xf numFmtId="0" fontId="14" fillId="0" borderId="30" xfId="0" applyFont="1" applyBorder="1" applyAlignment="1">
      <alignment horizontal="left" vertical="center"/>
    </xf>
    <xf numFmtId="183" fontId="6" fillId="0" borderId="31" xfId="0" applyNumberFormat="1" applyFont="1" applyBorder="1" applyAlignment="1">
      <alignment horizontal="center" vertical="center"/>
    </xf>
    <xf numFmtId="183" fontId="6" fillId="0" borderId="32" xfId="0" applyNumberFormat="1" applyFont="1" applyBorder="1" applyAlignment="1">
      <alignment horizontal="center" vertical="center"/>
    </xf>
    <xf numFmtId="181" fontId="6" fillId="0" borderId="32" xfId="22" applyNumberFormat="1" applyFont="1" applyBorder="1" applyAlignment="1">
      <alignment horizontal="center" vertical="center"/>
    </xf>
    <xf numFmtId="181" fontId="6" fillId="0" borderId="33" xfId="22" applyNumberFormat="1" applyFont="1" applyBorder="1" applyAlignment="1">
      <alignment horizontal="center" vertical="center"/>
    </xf>
    <xf numFmtId="0" fontId="13" fillId="2" borderId="34" xfId="0" applyFont="1" applyFill="1" applyBorder="1" applyAlignment="1">
      <alignment horizontal="center" vertical="center"/>
    </xf>
    <xf numFmtId="0" fontId="14" fillId="0" borderId="35" xfId="0" applyFont="1" applyBorder="1" applyAlignment="1">
      <alignment horizontal="left" vertical="center"/>
    </xf>
    <xf numFmtId="183" fontId="6" fillId="0" borderId="36" xfId="0" applyNumberFormat="1" applyFont="1" applyBorder="1" applyAlignment="1">
      <alignment horizontal="center" vertical="center"/>
    </xf>
    <xf numFmtId="183" fontId="6" fillId="0" borderId="37" xfId="0" applyNumberFormat="1" applyFont="1" applyBorder="1" applyAlignment="1">
      <alignment horizontal="center" vertical="center"/>
    </xf>
    <xf numFmtId="181" fontId="6" fillId="0" borderId="37" xfId="22" applyNumberFormat="1" applyFont="1" applyBorder="1" applyAlignment="1">
      <alignment horizontal="center" vertical="center"/>
    </xf>
    <xf numFmtId="181" fontId="6" fillId="0" borderId="38" xfId="22" applyNumberFormat="1" applyFont="1" applyBorder="1" applyAlignment="1">
      <alignment horizontal="center" vertical="center"/>
    </xf>
    <xf numFmtId="0" fontId="7" fillId="0" borderId="0" xfId="0" applyFont="1" applyAlignment="1">
      <alignment/>
    </xf>
    <xf numFmtId="0" fontId="15" fillId="0" borderId="0" xfId="0" applyFont="1" applyAlignment="1">
      <alignment/>
    </xf>
    <xf numFmtId="190" fontId="16" fillId="0" borderId="0" xfId="0" applyNumberFormat="1" applyFont="1" applyBorder="1" applyAlignment="1">
      <alignment horizontal="center" vertical="center"/>
    </xf>
    <xf numFmtId="0" fontId="16" fillId="0" borderId="0" xfId="0" applyFont="1" applyAlignment="1">
      <alignment/>
    </xf>
    <xf numFmtId="0" fontId="20" fillId="0" borderId="0" xfId="0" applyFont="1" applyBorder="1" applyAlignment="1">
      <alignment horizontal="left" vertical="center"/>
    </xf>
    <xf numFmtId="183" fontId="20" fillId="0" borderId="0" xfId="0" applyNumberFormat="1" applyFont="1" applyBorder="1" applyAlignment="1">
      <alignment vertical="center"/>
    </xf>
    <xf numFmtId="0" fontId="20" fillId="0" borderId="0" xfId="0" applyFont="1" applyBorder="1" applyAlignment="1">
      <alignment vertical="center"/>
    </xf>
    <xf numFmtId="0" fontId="21" fillId="2" borderId="39"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41" xfId="0" applyFont="1" applyFill="1" applyBorder="1" applyAlignment="1">
      <alignment horizontal="center" vertical="center"/>
    </xf>
    <xf numFmtId="16" fontId="21" fillId="2" borderId="42" xfId="0" applyNumberFormat="1" applyFont="1" applyFill="1" applyBorder="1" applyAlignment="1" quotePrefix="1">
      <alignment horizontal="center" vertical="center"/>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22" fillId="0" borderId="45" xfId="0" applyFont="1" applyFill="1" applyBorder="1" applyAlignment="1">
      <alignment horizontal="left" vertical="center"/>
    </xf>
    <xf numFmtId="183" fontId="22" fillId="0" borderId="16" xfId="0" applyNumberFormat="1" applyFont="1" applyFill="1" applyBorder="1" applyAlignment="1">
      <alignment horizontal="center" vertical="center"/>
    </xf>
    <xf numFmtId="181" fontId="22" fillId="0" borderId="45" xfId="0" applyNumberFormat="1" applyFont="1" applyFill="1" applyBorder="1" applyAlignment="1">
      <alignment horizontal="center" vertical="center"/>
    </xf>
    <xf numFmtId="181" fontId="22" fillId="0" borderId="16" xfId="0" applyNumberFormat="1" applyFont="1" applyFill="1" applyBorder="1" applyAlignment="1">
      <alignment horizontal="center" vertical="center"/>
    </xf>
    <xf numFmtId="181" fontId="22" fillId="0" borderId="46" xfId="0" applyNumberFormat="1" applyFont="1" applyFill="1" applyBorder="1" applyAlignment="1">
      <alignment horizontal="center" vertical="center"/>
    </xf>
    <xf numFmtId="0" fontId="23" fillId="0" borderId="47" xfId="0" applyFont="1" applyFill="1" applyBorder="1" applyAlignment="1">
      <alignment horizontal="left" vertical="center"/>
    </xf>
    <xf numFmtId="183" fontId="23" fillId="0" borderId="1" xfId="0" applyNumberFormat="1" applyFont="1" applyFill="1" applyBorder="1" applyAlignment="1">
      <alignment horizontal="center" vertical="center"/>
    </xf>
    <xf numFmtId="183" fontId="23" fillId="0" borderId="2" xfId="0" applyNumberFormat="1" applyFont="1" applyFill="1" applyBorder="1" applyAlignment="1">
      <alignment horizontal="center" vertical="center"/>
    </xf>
    <xf numFmtId="181" fontId="23" fillId="0" borderId="47" xfId="0" applyNumberFormat="1" applyFont="1" applyFill="1" applyBorder="1" applyAlignment="1">
      <alignment horizontal="center" vertical="center"/>
    </xf>
    <xf numFmtId="181" fontId="23" fillId="0" borderId="1" xfId="0" applyNumberFormat="1" applyFont="1" applyFill="1" applyBorder="1" applyAlignment="1">
      <alignment horizontal="center" vertical="center"/>
    </xf>
    <xf numFmtId="181" fontId="23" fillId="0" borderId="48" xfId="0" applyNumberFormat="1" applyFont="1" applyFill="1" applyBorder="1" applyAlignment="1">
      <alignment horizontal="center" vertical="center"/>
    </xf>
    <xf numFmtId="0" fontId="16" fillId="0" borderId="0" xfId="0" applyFont="1" applyAlignment="1">
      <alignment/>
    </xf>
    <xf numFmtId="0" fontId="6" fillId="0" borderId="47" xfId="0" applyFont="1" applyFill="1" applyBorder="1" applyAlignment="1">
      <alignment horizontal="left" vertical="center" indent="1"/>
    </xf>
    <xf numFmtId="0" fontId="6" fillId="0" borderId="47" xfId="0" applyFont="1" applyFill="1" applyBorder="1" applyAlignment="1">
      <alignment horizontal="left" vertical="center"/>
    </xf>
    <xf numFmtId="0" fontId="6" fillId="0" borderId="47" xfId="0" applyFont="1" applyFill="1" applyBorder="1" applyAlignment="1">
      <alignment horizontal="left" vertical="center"/>
    </xf>
    <xf numFmtId="0" fontId="6" fillId="0" borderId="47" xfId="0" applyFont="1" applyFill="1" applyBorder="1" applyAlignment="1">
      <alignment horizontal="left" vertical="center" wrapText="1"/>
    </xf>
    <xf numFmtId="0" fontId="6" fillId="0" borderId="49" xfId="0" applyFont="1" applyFill="1" applyBorder="1" applyAlignment="1">
      <alignment horizontal="left" vertical="center"/>
    </xf>
    <xf numFmtId="183" fontId="6" fillId="0" borderId="50" xfId="0" applyNumberFormat="1" applyFont="1" applyFill="1" applyBorder="1" applyAlignment="1">
      <alignment horizontal="center" vertical="center"/>
    </xf>
    <xf numFmtId="183" fontId="6" fillId="0" borderId="51" xfId="0" applyNumberFormat="1" applyFont="1" applyFill="1" applyBorder="1" applyAlignment="1">
      <alignment horizontal="center" vertical="center"/>
    </xf>
    <xf numFmtId="181" fontId="23" fillId="0" borderId="49" xfId="0" applyNumberFormat="1" applyFont="1" applyFill="1" applyBorder="1" applyAlignment="1">
      <alignment horizontal="center" vertical="center"/>
    </xf>
    <xf numFmtId="181" fontId="23" fillId="0" borderId="50" xfId="0" applyNumberFormat="1" applyFont="1" applyFill="1" applyBorder="1" applyAlignment="1">
      <alignment horizontal="center" vertical="center"/>
    </xf>
    <xf numFmtId="181" fontId="23" fillId="0" borderId="52" xfId="0" applyNumberFormat="1" applyFont="1" applyFill="1" applyBorder="1" applyAlignment="1">
      <alignment horizontal="center" vertical="center"/>
    </xf>
    <xf numFmtId="0" fontId="6" fillId="0" borderId="42" xfId="0" applyFont="1" applyFill="1" applyBorder="1" applyAlignment="1">
      <alignment horizontal="left" vertical="center"/>
    </xf>
    <xf numFmtId="183" fontId="6" fillId="0" borderId="43" xfId="0" applyNumberFormat="1" applyFont="1" applyFill="1" applyBorder="1" applyAlignment="1">
      <alignment horizontal="center" vertical="center"/>
    </xf>
    <xf numFmtId="183" fontId="6" fillId="0" borderId="41" xfId="0" applyNumberFormat="1" applyFont="1" applyFill="1" applyBorder="1" applyAlignment="1">
      <alignment horizontal="center" vertical="center"/>
    </xf>
    <xf numFmtId="181" fontId="6" fillId="0" borderId="42" xfId="0" applyNumberFormat="1" applyFont="1" applyFill="1" applyBorder="1" applyAlignment="1">
      <alignment horizontal="center" vertical="center"/>
    </xf>
    <xf numFmtId="181" fontId="23" fillId="0" borderId="40" xfId="0" applyNumberFormat="1" applyFont="1" applyFill="1" applyBorder="1" applyAlignment="1">
      <alignment horizontal="center" vertical="center"/>
    </xf>
    <xf numFmtId="181" fontId="23" fillId="0" borderId="44" xfId="0" applyNumberFormat="1" applyFont="1" applyFill="1" applyBorder="1" applyAlignment="1">
      <alignment horizontal="center" vertical="center"/>
    </xf>
    <xf numFmtId="0" fontId="16" fillId="0" borderId="0" xfId="0" applyFont="1" applyAlignment="1">
      <alignment vertical="center"/>
    </xf>
    <xf numFmtId="183" fontId="16" fillId="0" borderId="0" xfId="0" applyNumberFormat="1" applyFont="1" applyAlignment="1">
      <alignment vertical="center"/>
    </xf>
    <xf numFmtId="185" fontId="16" fillId="0" borderId="0" xfId="0" applyNumberFormat="1" applyFont="1" applyAlignment="1">
      <alignment vertical="center"/>
    </xf>
    <xf numFmtId="183" fontId="24" fillId="0" borderId="16" xfId="0" applyNumberFormat="1" applyFont="1" applyFill="1" applyBorder="1" applyAlignment="1">
      <alignment horizontal="center" vertical="center"/>
    </xf>
    <xf numFmtId="181" fontId="24" fillId="0" borderId="45" xfId="0" applyNumberFormat="1" applyFont="1" applyFill="1" applyBorder="1" applyAlignment="1">
      <alignment horizontal="center" vertical="center"/>
    </xf>
    <xf numFmtId="181" fontId="24" fillId="0" borderId="16" xfId="0" applyNumberFormat="1" applyFont="1" applyFill="1" applyBorder="1" applyAlignment="1">
      <alignment horizontal="center" vertical="center"/>
    </xf>
    <xf numFmtId="181" fontId="24" fillId="0" borderId="46" xfId="0" applyNumberFormat="1" applyFont="1" applyFill="1" applyBorder="1" applyAlignment="1">
      <alignment horizontal="center" vertical="center"/>
    </xf>
    <xf numFmtId="181" fontId="6" fillId="0" borderId="47" xfId="0" applyNumberFormat="1" applyFont="1" applyFill="1" applyBorder="1" applyAlignment="1">
      <alignment horizontal="center" vertical="center"/>
    </xf>
    <xf numFmtId="181" fontId="6" fillId="0" borderId="1" xfId="0" applyNumberFormat="1" applyFont="1" applyFill="1" applyBorder="1" applyAlignment="1">
      <alignment horizontal="center" vertical="center"/>
    </xf>
    <xf numFmtId="181" fontId="6" fillId="0" borderId="48" xfId="0" applyNumberFormat="1" applyFont="1" applyFill="1" applyBorder="1" applyAlignment="1">
      <alignment horizontal="center" vertical="center"/>
    </xf>
    <xf numFmtId="181" fontId="6" fillId="0" borderId="49" xfId="0" applyNumberFormat="1" applyFont="1" applyFill="1" applyBorder="1" applyAlignment="1">
      <alignment horizontal="center" vertical="center"/>
    </xf>
    <xf numFmtId="181" fontId="6" fillId="0" borderId="50" xfId="0" applyNumberFormat="1" applyFont="1" applyFill="1" applyBorder="1" applyAlignment="1">
      <alignment horizontal="center" vertical="center"/>
    </xf>
    <xf numFmtId="181" fontId="6" fillId="0" borderId="52" xfId="0" applyNumberFormat="1" applyFont="1" applyFill="1" applyBorder="1" applyAlignment="1">
      <alignment horizontal="center" vertical="center"/>
    </xf>
    <xf numFmtId="183" fontId="6" fillId="0" borderId="53" xfId="0" applyNumberFormat="1" applyFont="1" applyFill="1" applyBorder="1" applyAlignment="1">
      <alignment horizontal="center" vertical="center"/>
    </xf>
    <xf numFmtId="181" fontId="6" fillId="0" borderId="43" xfId="0" applyNumberFormat="1" applyFont="1" applyFill="1" applyBorder="1" applyAlignment="1">
      <alignment horizontal="center" vertical="center"/>
    </xf>
    <xf numFmtId="181" fontId="6" fillId="0" borderId="44" xfId="0" applyNumberFormat="1" applyFont="1" applyFill="1" applyBorder="1" applyAlignment="1">
      <alignment horizontal="center" vertical="center"/>
    </xf>
    <xf numFmtId="181" fontId="6" fillId="0" borderId="0" xfId="0" applyNumberFormat="1" applyFont="1" applyFill="1" applyBorder="1" applyAlignment="1">
      <alignment horizontal="center" vertical="center"/>
    </xf>
    <xf numFmtId="9" fontId="16" fillId="0" borderId="0" xfId="22" applyFont="1" applyAlignment="1">
      <alignment vertical="center"/>
    </xf>
    <xf numFmtId="0" fontId="7" fillId="0" borderId="0" xfId="0" applyFont="1" applyAlignment="1">
      <alignment vertical="center"/>
    </xf>
    <xf numFmtId="0" fontId="25" fillId="0" borderId="0" xfId="0" applyFont="1" applyAlignment="1">
      <alignment vertical="center"/>
    </xf>
    <xf numFmtId="182" fontId="25" fillId="0" borderId="0" xfId="0" applyNumberFormat="1" applyFont="1" applyFill="1" applyBorder="1" applyAlignment="1">
      <alignment horizontal="left" vertical="center"/>
    </xf>
    <xf numFmtId="0" fontId="26" fillId="0" borderId="0" xfId="0" applyFont="1" applyAlignment="1">
      <alignment vertical="center"/>
    </xf>
    <xf numFmtId="182" fontId="7" fillId="0" borderId="0" xfId="0" applyNumberFormat="1" applyFont="1" applyFill="1" applyBorder="1" applyAlignment="1">
      <alignment horizontal="left" vertical="center"/>
    </xf>
    <xf numFmtId="0" fontId="7"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1" fillId="3" borderId="54" xfId="0"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21" fillId="3" borderId="5"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55" xfId="0" applyNumberFormat="1" applyFont="1" applyFill="1" applyBorder="1" applyAlignment="1" quotePrefix="1">
      <alignment horizontal="center" vertical="center"/>
    </xf>
    <xf numFmtId="0" fontId="6" fillId="0" borderId="0" xfId="0" applyFont="1" applyFill="1" applyBorder="1" applyAlignment="1">
      <alignment vertical="center"/>
    </xf>
    <xf numFmtId="2" fontId="6" fillId="0" borderId="0" xfId="0" applyNumberFormat="1" applyFont="1" applyAlignment="1">
      <alignment vertical="center"/>
    </xf>
    <xf numFmtId="10" fontId="6" fillId="0" borderId="0" xfId="22" applyNumberFormat="1" applyFont="1" applyFill="1" applyBorder="1" applyAlignment="1">
      <alignment vertical="center"/>
    </xf>
    <xf numFmtId="0" fontId="19" fillId="4" borderId="56" xfId="0" applyFont="1" applyFill="1" applyBorder="1" applyAlignment="1">
      <alignment horizontal="center" vertical="center"/>
    </xf>
    <xf numFmtId="0" fontId="19" fillId="4" borderId="57" xfId="0" applyFont="1" applyFill="1" applyBorder="1" applyAlignment="1">
      <alignment horizontal="center" vertical="center"/>
    </xf>
    <xf numFmtId="0" fontId="19" fillId="4" borderId="54" xfId="0" applyFont="1" applyFill="1" applyBorder="1" applyAlignment="1">
      <alignment horizontal="left" vertical="center"/>
    </xf>
    <xf numFmtId="183" fontId="19" fillId="4" borderId="58" xfId="0" applyNumberFormat="1" applyFont="1" applyFill="1" applyBorder="1" applyAlignment="1">
      <alignment horizontal="center" vertical="center"/>
    </xf>
    <xf numFmtId="183" fontId="19" fillId="4" borderId="57" xfId="0" applyNumberFormat="1" applyFont="1" applyFill="1" applyBorder="1" applyAlignment="1">
      <alignment horizontal="center" vertical="center"/>
    </xf>
    <xf numFmtId="181" fontId="19" fillId="4" borderId="54" xfId="22" applyNumberFormat="1" applyFont="1" applyFill="1" applyBorder="1" applyAlignment="1">
      <alignment horizontal="center" vertical="center"/>
    </xf>
    <xf numFmtId="181" fontId="19" fillId="4" borderId="58" xfId="22" applyNumberFormat="1" applyFont="1" applyFill="1" applyBorder="1" applyAlignment="1">
      <alignment horizontal="center" vertical="center"/>
    </xf>
    <xf numFmtId="181" fontId="19" fillId="4" borderId="59" xfId="22" applyNumberFormat="1" applyFont="1" applyFill="1" applyBorder="1" applyAlignment="1">
      <alignment horizontal="center" vertical="center"/>
    </xf>
    <xf numFmtId="0" fontId="29" fillId="0" borderId="0" xfId="0" applyFont="1" applyBorder="1" applyAlignment="1">
      <alignment vertical="center"/>
    </xf>
    <xf numFmtId="0" fontId="6" fillId="0" borderId="3" xfId="0" applyFont="1" applyFill="1" applyBorder="1" applyAlignment="1">
      <alignment horizontal="center" vertical="center"/>
    </xf>
    <xf numFmtId="0" fontId="6" fillId="0" borderId="11" xfId="0" applyFont="1" applyFill="1" applyBorder="1" applyAlignment="1" quotePrefix="1">
      <alignment horizontal="center" vertical="center"/>
    </xf>
    <xf numFmtId="0" fontId="6" fillId="0" borderId="60" xfId="0" applyFont="1" applyFill="1" applyBorder="1" applyAlignment="1">
      <alignment vertical="center"/>
    </xf>
    <xf numFmtId="183" fontId="6" fillId="0" borderId="61" xfId="0" applyNumberFormat="1" applyFont="1" applyBorder="1" applyAlignment="1">
      <alignment horizontal="center" vertical="center"/>
    </xf>
    <xf numFmtId="183" fontId="6" fillId="0" borderId="0" xfId="22" applyNumberFormat="1" applyFont="1" applyBorder="1" applyAlignment="1">
      <alignment horizontal="center" vertical="center"/>
    </xf>
    <xf numFmtId="181" fontId="6" fillId="0" borderId="60" xfId="22" applyNumberFormat="1" applyFont="1" applyFill="1" applyBorder="1" applyAlignment="1">
      <alignment horizontal="center" vertical="center"/>
    </xf>
    <xf numFmtId="181" fontId="6" fillId="0" borderId="3" xfId="22" applyNumberFormat="1" applyFont="1" applyFill="1" applyBorder="1" applyAlignment="1">
      <alignment horizontal="center" vertical="center"/>
    </xf>
    <xf numFmtId="181" fontId="6" fillId="0" borderId="11" xfId="22" applyNumberFormat="1" applyFont="1" applyFill="1" applyBorder="1" applyAlignment="1">
      <alignment horizontal="center" vertical="center"/>
    </xf>
    <xf numFmtId="182" fontId="23" fillId="0" borderId="3" xfId="0" applyNumberFormat="1" applyFont="1" applyFill="1" applyBorder="1" applyAlignment="1">
      <alignment horizontal="center" vertical="center"/>
    </xf>
    <xf numFmtId="182" fontId="23" fillId="0" borderId="11" xfId="0" applyNumberFormat="1" applyFont="1" applyFill="1" applyBorder="1" applyAlignment="1" quotePrefix="1">
      <alignment horizontal="center" vertical="center"/>
    </xf>
    <xf numFmtId="182" fontId="23" fillId="0" borderId="60" xfId="0" applyNumberFormat="1" applyFont="1" applyFill="1" applyBorder="1" applyAlignment="1">
      <alignment horizontal="left" vertical="center"/>
    </xf>
    <xf numFmtId="183" fontId="6" fillId="0" borderId="3" xfId="0" applyNumberFormat="1" applyFont="1" applyBorder="1" applyAlignment="1">
      <alignment horizontal="center" vertical="center"/>
    </xf>
    <xf numFmtId="183" fontId="6" fillId="0" borderId="62" xfId="22" applyNumberFormat="1" applyFont="1" applyBorder="1" applyAlignment="1">
      <alignment horizontal="center" vertical="center"/>
    </xf>
    <xf numFmtId="181" fontId="23" fillId="0" borderId="60" xfId="0" applyNumberFormat="1" applyFont="1" applyFill="1" applyBorder="1" applyAlignment="1">
      <alignment horizontal="center" vertical="center"/>
    </xf>
    <xf numFmtId="181" fontId="23" fillId="0" borderId="3" xfId="0" applyNumberFormat="1" applyFont="1" applyFill="1" applyBorder="1" applyAlignment="1">
      <alignment horizontal="center" vertical="center"/>
    </xf>
    <xf numFmtId="181" fontId="23" fillId="0" borderId="11" xfId="0" applyNumberFormat="1" applyFont="1" applyFill="1" applyBorder="1" applyAlignment="1">
      <alignment horizontal="center" vertical="center"/>
    </xf>
    <xf numFmtId="0" fontId="6" fillId="0" borderId="0" xfId="0" applyFont="1" applyFill="1" applyBorder="1" applyAlignment="1" quotePrefix="1">
      <alignment vertical="center"/>
    </xf>
    <xf numFmtId="0" fontId="23" fillId="0" borderId="0" xfId="0" applyFont="1" applyFill="1" applyBorder="1" applyAlignment="1">
      <alignment horizontal="left" vertical="center"/>
    </xf>
    <xf numFmtId="182" fontId="23" fillId="0" borderId="0" xfId="0" applyNumberFormat="1" applyFont="1" applyFill="1" applyBorder="1" applyAlignment="1" quotePrefix="1">
      <alignment horizontal="left" vertical="center"/>
    </xf>
    <xf numFmtId="182" fontId="23" fillId="0" borderId="60" xfId="0" applyNumberFormat="1" applyFont="1" applyFill="1" applyBorder="1" applyAlignment="1">
      <alignment horizontal="left" vertical="center" wrapText="1"/>
    </xf>
    <xf numFmtId="182" fontId="23" fillId="0" borderId="0" xfId="0" applyNumberFormat="1" applyFont="1" applyFill="1" applyBorder="1" applyAlignment="1">
      <alignment horizontal="left" vertical="center"/>
    </xf>
    <xf numFmtId="0" fontId="19" fillId="4" borderId="63" xfId="0" applyFont="1" applyFill="1" applyBorder="1" applyAlignment="1">
      <alignment horizontal="center" vertical="center"/>
    </xf>
    <xf numFmtId="0" fontId="19" fillId="4" borderId="62" xfId="0" applyFont="1" applyFill="1" applyBorder="1" applyAlignment="1">
      <alignment horizontal="center" vertical="center"/>
    </xf>
    <xf numFmtId="0" fontId="19" fillId="4" borderId="60" xfId="0" applyFont="1" applyFill="1" applyBorder="1" applyAlignment="1">
      <alignment horizontal="left" vertical="center"/>
    </xf>
    <xf numFmtId="183" fontId="19" fillId="4" borderId="3" xfId="0" applyNumberFormat="1" applyFont="1" applyFill="1" applyBorder="1" applyAlignment="1">
      <alignment horizontal="center" vertical="center"/>
    </xf>
    <xf numFmtId="183" fontId="19" fillId="4" borderId="62" xfId="0" applyNumberFormat="1" applyFont="1" applyFill="1" applyBorder="1" applyAlignment="1">
      <alignment horizontal="center" vertical="center"/>
    </xf>
    <xf numFmtId="181" fontId="30" fillId="4" borderId="60" xfId="0" applyNumberFormat="1" applyFont="1" applyFill="1" applyBorder="1" applyAlignment="1">
      <alignment horizontal="center" vertical="center"/>
    </xf>
    <xf numFmtId="181" fontId="30" fillId="4" borderId="3" xfId="0" applyNumberFormat="1" applyFont="1" applyFill="1" applyBorder="1" applyAlignment="1">
      <alignment horizontal="center" vertical="center"/>
    </xf>
    <xf numFmtId="181" fontId="30" fillId="4" borderId="11" xfId="0" applyNumberFormat="1" applyFont="1" applyFill="1" applyBorder="1" applyAlignment="1">
      <alignment horizontal="center" vertical="center"/>
    </xf>
    <xf numFmtId="182" fontId="23" fillId="0" borderId="60" xfId="0" applyNumberFormat="1" applyFont="1" applyFill="1" applyBorder="1" applyAlignment="1">
      <alignment vertical="center" wrapText="1"/>
    </xf>
    <xf numFmtId="182" fontId="23" fillId="0" borderId="0" xfId="0" applyNumberFormat="1" applyFont="1" applyFill="1" applyBorder="1" applyAlignment="1" quotePrefix="1">
      <alignment vertical="center"/>
    </xf>
    <xf numFmtId="0" fontId="6" fillId="0" borderId="3" xfId="0" applyFont="1" applyBorder="1" applyAlignment="1">
      <alignment vertical="center"/>
    </xf>
    <xf numFmtId="0" fontId="6" fillId="0" borderId="5" xfId="0" applyFont="1" applyBorder="1" applyAlignment="1">
      <alignment vertical="center"/>
    </xf>
    <xf numFmtId="182" fontId="23" fillId="0" borderId="12" xfId="0" applyNumberFormat="1" applyFont="1" applyFill="1" applyBorder="1" applyAlignment="1" quotePrefix="1">
      <alignment horizontal="center" vertical="center"/>
    </xf>
    <xf numFmtId="182" fontId="23" fillId="0" borderId="64" xfId="0" applyNumberFormat="1" applyFont="1" applyFill="1" applyBorder="1" applyAlignment="1">
      <alignment horizontal="left" vertical="center" wrapText="1"/>
    </xf>
    <xf numFmtId="183" fontId="6" fillId="0" borderId="5" xfId="0" applyNumberFormat="1" applyFont="1" applyBorder="1" applyAlignment="1">
      <alignment horizontal="center" vertical="center"/>
    </xf>
    <xf numFmtId="183" fontId="6" fillId="0" borderId="65" xfId="22" applyNumberFormat="1" applyFont="1" applyBorder="1" applyAlignment="1">
      <alignment horizontal="center" vertical="center"/>
    </xf>
    <xf numFmtId="181" fontId="23" fillId="0" borderId="64" xfId="0" applyNumberFormat="1" applyFont="1" applyFill="1" applyBorder="1" applyAlignment="1">
      <alignment horizontal="center" vertical="center"/>
    </xf>
    <xf numFmtId="181" fontId="23" fillId="0" borderId="5" xfId="0" applyNumberFormat="1" applyFont="1" applyFill="1" applyBorder="1" applyAlignment="1">
      <alignment horizontal="center" vertical="center"/>
    </xf>
    <xf numFmtId="181" fontId="23" fillId="0" borderId="12" xfId="0" applyNumberFormat="1" applyFont="1" applyFill="1" applyBorder="1" applyAlignment="1">
      <alignment horizontal="center" vertical="center"/>
    </xf>
    <xf numFmtId="0" fontId="30" fillId="4" borderId="55" xfId="0" applyFont="1" applyFill="1" applyBorder="1" applyAlignment="1">
      <alignment horizontal="left" vertical="center"/>
    </xf>
    <xf numFmtId="183" fontId="19" fillId="4" borderId="66" xfId="0" applyNumberFormat="1" applyFont="1" applyFill="1" applyBorder="1" applyAlignment="1">
      <alignment horizontal="center" vertical="center"/>
    </xf>
    <xf numFmtId="183" fontId="19" fillId="4" borderId="67" xfId="0" applyNumberFormat="1" applyFont="1" applyFill="1" applyBorder="1" applyAlignment="1">
      <alignment horizontal="center" vertical="center"/>
    </xf>
    <xf numFmtId="181" fontId="30" fillId="4" borderId="55" xfId="0" applyNumberFormat="1" applyFont="1" applyFill="1" applyBorder="1" applyAlignment="1">
      <alignment horizontal="center" vertical="center"/>
    </xf>
    <xf numFmtId="181" fontId="30" fillId="4" borderId="66" xfId="0" applyNumberFormat="1" applyFont="1" applyFill="1" applyBorder="1" applyAlignment="1">
      <alignment horizontal="center" vertical="center"/>
    </xf>
    <xf numFmtId="181" fontId="30" fillId="4" borderId="68" xfId="0" applyNumberFormat="1" applyFont="1" applyFill="1" applyBorder="1" applyAlignment="1">
      <alignment horizontal="center" vertical="center"/>
    </xf>
    <xf numFmtId="0" fontId="29" fillId="0" borderId="0" xfId="0" applyFont="1" applyFill="1" applyBorder="1" applyAlignment="1">
      <alignment vertical="center"/>
    </xf>
    <xf numFmtId="4" fontId="29" fillId="0" borderId="0" xfId="0" applyNumberFormat="1" applyFont="1" applyFill="1" applyBorder="1" applyAlignment="1">
      <alignment vertical="center"/>
    </xf>
    <xf numFmtId="10" fontId="29" fillId="0" borderId="0" xfId="22" applyNumberFormat="1" applyFont="1" applyFill="1" applyBorder="1" applyAlignment="1">
      <alignment vertical="center"/>
    </xf>
    <xf numFmtId="0" fontId="24" fillId="0" borderId="0" xfId="0" applyFont="1" applyBorder="1" applyAlignment="1">
      <alignment vertical="center"/>
    </xf>
    <xf numFmtId="183" fontId="6"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Alignment="1">
      <alignment/>
    </xf>
    <xf numFmtId="0" fontId="20" fillId="0" borderId="0" xfId="0" applyNumberFormat="1"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Fill="1" applyBorder="1" applyAlignment="1">
      <alignment vertical="center"/>
    </xf>
    <xf numFmtId="2" fontId="36" fillId="0" borderId="0" xfId="0" applyNumberFormat="1" applyFont="1" applyAlignment="1">
      <alignment vertical="center"/>
    </xf>
    <xf numFmtId="10" fontId="36" fillId="0" borderId="0" xfId="22" applyNumberFormat="1" applyFont="1" applyFill="1" applyBorder="1" applyAlignment="1">
      <alignment vertical="center"/>
    </xf>
    <xf numFmtId="183" fontId="35" fillId="4" borderId="58" xfId="0" applyNumberFormat="1" applyFont="1" applyFill="1" applyBorder="1" applyAlignment="1">
      <alignment horizontal="center" vertical="center"/>
    </xf>
    <xf numFmtId="183" fontId="35" fillId="4" borderId="57" xfId="0" applyNumberFormat="1" applyFont="1" applyFill="1" applyBorder="1" applyAlignment="1">
      <alignment horizontal="center" vertical="center"/>
    </xf>
    <xf numFmtId="181" fontId="35" fillId="4" borderId="54" xfId="22" applyNumberFormat="1" applyFont="1" applyFill="1" applyBorder="1" applyAlignment="1">
      <alignment horizontal="center" vertical="center"/>
    </xf>
    <xf numFmtId="181" fontId="35" fillId="4" borderId="58" xfId="22" applyNumberFormat="1" applyFont="1" applyFill="1" applyBorder="1" applyAlignment="1">
      <alignment horizontal="center" vertical="center"/>
    </xf>
    <xf numFmtId="181" fontId="35" fillId="4" borderId="59" xfId="22" applyNumberFormat="1" applyFont="1" applyFill="1" applyBorder="1" applyAlignment="1">
      <alignment horizontal="center" vertical="center"/>
    </xf>
    <xf numFmtId="0" fontId="37" fillId="0" borderId="0" xfId="0" applyFont="1" applyBorder="1" applyAlignment="1">
      <alignment vertical="center"/>
    </xf>
    <xf numFmtId="0" fontId="38" fillId="0" borderId="0" xfId="0" applyFont="1" applyBorder="1" applyAlignment="1">
      <alignment vertical="center"/>
    </xf>
    <xf numFmtId="0" fontId="29" fillId="0" borderId="3" xfId="0" applyFont="1" applyFill="1" applyBorder="1" applyAlignment="1">
      <alignment horizontal="center" vertical="center"/>
    </xf>
    <xf numFmtId="183" fontId="36" fillId="0" borderId="61" xfId="0" applyNumberFormat="1" applyFont="1" applyBorder="1" applyAlignment="1">
      <alignment horizontal="center" vertical="center"/>
    </xf>
    <xf numFmtId="183" fontId="36" fillId="0" borderId="0" xfId="22" applyNumberFormat="1" applyFont="1" applyBorder="1" applyAlignment="1">
      <alignment horizontal="center" vertical="center"/>
    </xf>
    <xf numFmtId="181" fontId="36" fillId="0" borderId="60" xfId="22" applyNumberFormat="1" applyFont="1" applyFill="1" applyBorder="1" applyAlignment="1">
      <alignment horizontal="center" vertical="center"/>
    </xf>
    <xf numFmtId="181" fontId="36" fillId="0" borderId="3" xfId="22" applyNumberFormat="1" applyFont="1" applyFill="1" applyBorder="1" applyAlignment="1">
      <alignment horizontal="center" vertical="center"/>
    </xf>
    <xf numFmtId="181" fontId="36" fillId="0" borderId="11" xfId="22" applyNumberFormat="1" applyFont="1" applyFill="1" applyBorder="1" applyAlignment="1">
      <alignment horizontal="center" vertical="center"/>
    </xf>
    <xf numFmtId="0" fontId="39" fillId="0" borderId="0" xfId="0" applyFont="1" applyBorder="1" applyAlignment="1">
      <alignment vertical="center"/>
    </xf>
    <xf numFmtId="182" fontId="40" fillId="0" borderId="3" xfId="0" applyNumberFormat="1" applyFont="1" applyFill="1" applyBorder="1" applyAlignment="1">
      <alignment horizontal="center" vertical="center"/>
    </xf>
    <xf numFmtId="183" fontId="36" fillId="0" borderId="3" xfId="0" applyNumberFormat="1" applyFont="1" applyBorder="1" applyAlignment="1">
      <alignment horizontal="center" vertical="center"/>
    </xf>
    <xf numFmtId="183" fontId="36" fillId="0" borderId="62" xfId="22" applyNumberFormat="1" applyFont="1" applyBorder="1" applyAlignment="1">
      <alignment horizontal="center" vertical="center"/>
    </xf>
    <xf numFmtId="181" fontId="41" fillId="0" borderId="60" xfId="0" applyNumberFormat="1" applyFont="1" applyFill="1" applyBorder="1" applyAlignment="1">
      <alignment horizontal="center" vertical="center"/>
    </xf>
    <xf numFmtId="181" fontId="41" fillId="0" borderId="3" xfId="0" applyNumberFormat="1" applyFont="1" applyFill="1" applyBorder="1" applyAlignment="1">
      <alignment horizontal="center" vertical="center"/>
    </xf>
    <xf numFmtId="181" fontId="41" fillId="0" borderId="11" xfId="0"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quotePrefix="1">
      <alignment vertical="center"/>
    </xf>
    <xf numFmtId="0" fontId="42" fillId="0" borderId="0" xfId="0" applyFont="1" applyFill="1" applyBorder="1" applyAlignment="1">
      <alignment horizontal="left" vertical="center"/>
    </xf>
    <xf numFmtId="182" fontId="42" fillId="0" borderId="0" xfId="0" applyNumberFormat="1" applyFont="1" applyFill="1" applyBorder="1" applyAlignment="1" quotePrefix="1">
      <alignment horizontal="left" vertical="center"/>
    </xf>
    <xf numFmtId="182" fontId="42" fillId="0" borderId="0" xfId="0" applyNumberFormat="1" applyFont="1" applyFill="1" applyBorder="1" applyAlignment="1">
      <alignment horizontal="left" vertical="center"/>
    </xf>
    <xf numFmtId="183" fontId="35" fillId="4" borderId="3" xfId="0" applyNumberFormat="1" applyFont="1" applyFill="1" applyBorder="1" applyAlignment="1">
      <alignment horizontal="center" vertical="center"/>
    </xf>
    <xf numFmtId="183" fontId="35" fillId="4" borderId="62" xfId="0" applyNumberFormat="1" applyFont="1" applyFill="1" applyBorder="1" applyAlignment="1">
      <alignment horizontal="center" vertical="center"/>
    </xf>
    <xf numFmtId="181" fontId="43" fillId="4" borderId="60" xfId="0" applyNumberFormat="1" applyFont="1" applyFill="1" applyBorder="1" applyAlignment="1">
      <alignment horizontal="center" vertical="center"/>
    </xf>
    <xf numFmtId="181" fontId="43" fillId="4" borderId="3" xfId="0" applyNumberFormat="1" applyFont="1" applyFill="1" applyBorder="1" applyAlignment="1">
      <alignment horizontal="center" vertical="center"/>
    </xf>
    <xf numFmtId="181" fontId="43" fillId="4" borderId="11" xfId="0" applyNumberFormat="1" applyFont="1" applyFill="1" applyBorder="1" applyAlignment="1">
      <alignment horizontal="center" vertical="center"/>
    </xf>
    <xf numFmtId="182" fontId="42" fillId="0" borderId="0" xfId="0" applyNumberFormat="1" applyFont="1" applyFill="1" applyBorder="1" applyAlignment="1" quotePrefix="1">
      <alignment vertical="center"/>
    </xf>
    <xf numFmtId="0" fontId="29" fillId="0" borderId="3" xfId="0" applyFont="1" applyBorder="1" applyAlignment="1">
      <alignment vertical="center"/>
    </xf>
    <xf numFmtId="0" fontId="29" fillId="0" borderId="5" xfId="0" applyFont="1" applyBorder="1" applyAlignment="1">
      <alignment vertical="center"/>
    </xf>
    <xf numFmtId="183" fontId="36" fillId="0" borderId="5" xfId="0" applyNumberFormat="1" applyFont="1" applyBorder="1" applyAlignment="1">
      <alignment horizontal="center" vertical="center"/>
    </xf>
    <xf numFmtId="183" fontId="36" fillId="0" borderId="65" xfId="22" applyNumberFormat="1" applyFont="1" applyBorder="1" applyAlignment="1">
      <alignment horizontal="center" vertical="center"/>
    </xf>
    <xf numFmtId="181" fontId="41" fillId="0" borderId="64" xfId="0" applyNumberFormat="1" applyFont="1" applyFill="1" applyBorder="1" applyAlignment="1">
      <alignment horizontal="center" vertical="center"/>
    </xf>
    <xf numFmtId="181" fontId="41" fillId="0" borderId="5" xfId="0" applyNumberFormat="1" applyFont="1" applyFill="1" applyBorder="1" applyAlignment="1">
      <alignment horizontal="center" vertical="center"/>
    </xf>
    <xf numFmtId="181" fontId="41" fillId="0" borderId="12" xfId="0" applyNumberFormat="1" applyFont="1" applyFill="1" applyBorder="1" applyAlignment="1">
      <alignment horizontal="center" vertical="center"/>
    </xf>
    <xf numFmtId="0" fontId="22" fillId="4" borderId="55" xfId="0" applyFont="1" applyFill="1" applyBorder="1" applyAlignment="1">
      <alignment horizontal="left" vertical="center"/>
    </xf>
    <xf numFmtId="183" fontId="35" fillId="4" borderId="66" xfId="0" applyNumberFormat="1" applyFont="1" applyFill="1" applyBorder="1" applyAlignment="1">
      <alignment horizontal="center" vertical="center"/>
    </xf>
    <xf numFmtId="183" fontId="35" fillId="4" borderId="67" xfId="0" applyNumberFormat="1" applyFont="1" applyFill="1" applyBorder="1" applyAlignment="1">
      <alignment horizontal="center" vertical="center"/>
    </xf>
    <xf numFmtId="181" fontId="43" fillId="4" borderId="55" xfId="0" applyNumberFormat="1" applyFont="1" applyFill="1" applyBorder="1" applyAlignment="1">
      <alignment horizontal="center" vertical="center"/>
    </xf>
    <xf numFmtId="181" fontId="43" fillId="4" borderId="66" xfId="0" applyNumberFormat="1" applyFont="1" applyFill="1" applyBorder="1" applyAlignment="1">
      <alignment horizontal="center" vertical="center"/>
    </xf>
    <xf numFmtId="181" fontId="43" fillId="4" borderId="68" xfId="0" applyNumberFormat="1" applyFont="1" applyFill="1" applyBorder="1" applyAlignment="1">
      <alignment horizontal="center" vertical="center"/>
    </xf>
    <xf numFmtId="4" fontId="36" fillId="0" borderId="0" xfId="0" applyNumberFormat="1" applyFont="1" applyFill="1" applyBorder="1" applyAlignment="1">
      <alignment vertical="center"/>
    </xf>
    <xf numFmtId="0" fontId="7" fillId="0" borderId="3" xfId="0" applyFont="1" applyFill="1" applyBorder="1" applyAlignment="1">
      <alignment horizontal="center" vertical="center"/>
    </xf>
    <xf numFmtId="182" fontId="44" fillId="0" borderId="3" xfId="0" applyNumberFormat="1" applyFont="1" applyFill="1" applyBorder="1" applyAlignment="1">
      <alignment horizontal="center" vertical="center"/>
    </xf>
    <xf numFmtId="0" fontId="7" fillId="0" borderId="3" xfId="0" applyFont="1" applyBorder="1" applyAlignment="1">
      <alignment vertical="center"/>
    </xf>
    <xf numFmtId="0" fontId="7" fillId="0" borderId="5" xfId="0" applyFont="1" applyBorder="1" applyAlignment="1">
      <alignment vertical="center"/>
    </xf>
    <xf numFmtId="0" fontId="45" fillId="0" borderId="0" xfId="0" applyFont="1" applyBorder="1" applyAlignment="1">
      <alignment vertical="center"/>
    </xf>
    <xf numFmtId="183" fontId="45" fillId="0" borderId="0" xfId="0" applyNumberFormat="1" applyFont="1" applyBorder="1" applyAlignment="1">
      <alignment vertical="center"/>
    </xf>
    <xf numFmtId="183" fontId="36" fillId="0" borderId="0" xfId="0" applyNumberFormat="1" applyFont="1" applyBorder="1" applyAlignment="1">
      <alignment vertical="center"/>
    </xf>
    <xf numFmtId="0" fontId="45" fillId="0" borderId="0" xfId="0" applyNumberFormat="1" applyFont="1" applyBorder="1" applyAlignment="1">
      <alignment vertical="center"/>
    </xf>
    <xf numFmtId="0" fontId="6" fillId="0" borderId="0" xfId="0" applyFont="1" applyAlignment="1">
      <alignment/>
    </xf>
    <xf numFmtId="0" fontId="6" fillId="2" borderId="69" xfId="0" applyFont="1" applyFill="1" applyBorder="1" applyAlignment="1">
      <alignment horizontal="left" vertical="center" wrapText="1"/>
    </xf>
    <xf numFmtId="49" fontId="6" fillId="2" borderId="8" xfId="0" applyNumberFormat="1" applyFont="1" applyFill="1" applyBorder="1" applyAlignment="1">
      <alignment horizontal="center" vertical="center"/>
    </xf>
    <xf numFmtId="0" fontId="6" fillId="2" borderId="8" xfId="0" applyFont="1" applyFill="1" applyBorder="1" applyAlignment="1">
      <alignment horizontal="left" vertical="center"/>
    </xf>
    <xf numFmtId="0" fontId="6" fillId="0" borderId="70" xfId="0" applyFont="1" applyFill="1" applyBorder="1" applyAlignment="1">
      <alignment horizontal="left" vertical="center" indent="1"/>
    </xf>
    <xf numFmtId="0" fontId="6" fillId="0" borderId="16" xfId="0" applyFont="1" applyFill="1" applyBorder="1" applyAlignment="1">
      <alignment horizontal="left" vertical="center" indent="1"/>
    </xf>
    <xf numFmtId="49" fontId="6" fillId="0" borderId="71" xfId="0" applyNumberFormat="1" applyFont="1" applyFill="1" applyBorder="1" applyAlignment="1">
      <alignment horizontal="center" vertical="center"/>
    </xf>
    <xf numFmtId="0" fontId="6" fillId="0" borderId="71" xfId="0" applyFont="1" applyFill="1" applyBorder="1" applyAlignment="1">
      <alignment horizontal="left" vertical="center" wrapText="1"/>
    </xf>
    <xf numFmtId="183" fontId="6" fillId="0" borderId="7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4" xfId="0" applyFont="1" applyFill="1" applyBorder="1" applyAlignment="1" quotePrefix="1">
      <alignment horizontal="left" vertical="center" wrapText="1"/>
    </xf>
    <xf numFmtId="49" fontId="6" fillId="0" borderId="6"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183" fontId="6" fillId="0" borderId="0" xfId="0" applyNumberFormat="1" applyFont="1" applyFill="1" applyAlignment="1">
      <alignment/>
    </xf>
    <xf numFmtId="0" fontId="6" fillId="2" borderId="8" xfId="0" applyFont="1" applyFill="1" applyBorder="1" applyAlignment="1">
      <alignment horizontal="left" vertical="center" wrapText="1"/>
    </xf>
    <xf numFmtId="0" fontId="14" fillId="2" borderId="72" xfId="0" applyFont="1" applyFill="1" applyBorder="1" applyAlignment="1">
      <alignment horizontal="center" vertical="center"/>
    </xf>
    <xf numFmtId="0" fontId="14" fillId="2" borderId="73"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3" fillId="2" borderId="74" xfId="0" applyFont="1" applyFill="1" applyBorder="1" applyAlignment="1">
      <alignment horizontal="center" vertical="center"/>
    </xf>
    <xf numFmtId="0" fontId="13" fillId="2" borderId="35" xfId="0" applyFont="1" applyFill="1" applyBorder="1" applyAlignment="1">
      <alignment horizontal="center" vertical="center"/>
    </xf>
    <xf numFmtId="0" fontId="12" fillId="0" borderId="0" xfId="0" applyFont="1" applyAlignment="1">
      <alignment horizontal="center"/>
    </xf>
    <xf numFmtId="0" fontId="18" fillId="0" borderId="0" xfId="0" applyFont="1" applyBorder="1" applyAlignment="1">
      <alignment horizontal="center" vertical="center"/>
    </xf>
    <xf numFmtId="0" fontId="18" fillId="0" borderId="0" xfId="0" applyFont="1" applyBorder="1" applyAlignment="1" quotePrefix="1">
      <alignment horizontal="center" vertical="center"/>
    </xf>
    <xf numFmtId="0" fontId="24" fillId="0" borderId="0" xfId="0" applyFont="1" applyBorder="1" applyAlignment="1">
      <alignment horizontal="center" vertical="center"/>
    </xf>
    <xf numFmtId="0" fontId="21" fillId="2" borderId="39" xfId="0" applyFont="1" applyFill="1" applyBorder="1" applyAlignment="1">
      <alignment horizontal="center" vertical="center"/>
    </xf>
    <xf numFmtId="0" fontId="21" fillId="2" borderId="42" xfId="0" applyFont="1" applyFill="1" applyBorder="1" applyAlignment="1">
      <alignment horizontal="center" vertical="center"/>
    </xf>
    <xf numFmtId="183" fontId="21" fillId="2" borderId="75" xfId="0" applyNumberFormat="1" applyFont="1" applyFill="1" applyBorder="1" applyAlignment="1">
      <alignment horizontal="center" vertical="center"/>
    </xf>
    <xf numFmtId="183" fontId="21" fillId="2" borderId="76" xfId="0" applyNumberFormat="1" applyFont="1" applyFill="1" applyBorder="1" applyAlignment="1">
      <alignment horizontal="center" vertical="center"/>
    </xf>
    <xf numFmtId="0" fontId="21" fillId="2" borderId="75" xfId="0" applyFont="1" applyFill="1" applyBorder="1" applyAlignment="1">
      <alignment horizontal="center" vertical="center"/>
    </xf>
    <xf numFmtId="0" fontId="21" fillId="2" borderId="77" xfId="0" applyFont="1" applyFill="1" applyBorder="1" applyAlignment="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30" fillId="4" borderId="66" xfId="0" applyFont="1" applyFill="1" applyBorder="1" applyAlignment="1" quotePrefix="1">
      <alignment horizontal="center" vertical="center"/>
    </xf>
    <xf numFmtId="0" fontId="30" fillId="4" borderId="68" xfId="0" applyFont="1" applyFill="1" applyBorder="1" applyAlignment="1">
      <alignment horizontal="center" vertical="center"/>
    </xf>
    <xf numFmtId="0" fontId="12" fillId="0" borderId="0" xfId="0" applyFont="1" applyBorder="1" applyAlignment="1">
      <alignment horizontal="center" vertical="center"/>
    </xf>
    <xf numFmtId="0" fontId="19" fillId="0" borderId="0" xfId="0" applyFont="1" applyBorder="1" applyAlignment="1">
      <alignment horizontal="center"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21" fillId="3" borderId="58" xfId="0" applyFont="1" applyFill="1" applyBorder="1" applyAlignment="1">
      <alignment horizontal="center" vertical="center"/>
    </xf>
    <xf numFmtId="0" fontId="21" fillId="3" borderId="59" xfId="0" applyFont="1" applyFill="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21" fillId="3" borderId="83" xfId="0" applyFont="1" applyFill="1" applyBorder="1" applyAlignment="1">
      <alignment horizontal="center" vertical="center" wrapText="1"/>
    </xf>
    <xf numFmtId="0" fontId="21" fillId="3" borderId="84" xfId="0" applyFont="1" applyFill="1" applyBorder="1" applyAlignment="1">
      <alignment horizontal="center" vertical="center" wrapText="1"/>
    </xf>
    <xf numFmtId="0" fontId="21" fillId="3" borderId="85" xfId="0" applyFont="1" applyFill="1" applyBorder="1" applyAlignment="1">
      <alignment horizontal="center" vertical="center" wrapText="1"/>
    </xf>
    <xf numFmtId="0" fontId="21" fillId="3" borderId="67" xfId="0" applyFont="1" applyFill="1" applyBorder="1" applyAlignment="1">
      <alignment horizontal="center" vertical="center" wrapText="1"/>
    </xf>
    <xf numFmtId="0" fontId="21" fillId="3" borderId="86" xfId="0" applyFont="1" applyFill="1" applyBorder="1" applyAlignment="1">
      <alignment horizontal="center" vertical="center"/>
    </xf>
    <xf numFmtId="0" fontId="21" fillId="3" borderId="55" xfId="0" applyFont="1" applyFill="1" applyBorder="1" applyAlignment="1">
      <alignment horizontal="center" vertical="center"/>
    </xf>
    <xf numFmtId="183" fontId="21" fillId="3" borderId="58" xfId="0" applyNumberFormat="1" applyFont="1" applyFill="1" applyBorder="1" applyAlignment="1">
      <alignment horizontal="center" vertical="center"/>
    </xf>
    <xf numFmtId="183" fontId="21" fillId="3" borderId="59" xfId="0" applyNumberFormat="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22" fillId="4" borderId="66" xfId="0" applyFont="1" applyFill="1" applyBorder="1" applyAlignment="1" quotePrefix="1">
      <alignment horizontal="center" vertical="center"/>
    </xf>
    <xf numFmtId="0" fontId="22" fillId="4" borderId="68" xfId="0" applyFont="1" applyFill="1" applyBorder="1" applyAlignment="1">
      <alignment horizontal="center" vertical="center"/>
    </xf>
    <xf numFmtId="0" fontId="9" fillId="0"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vertical="center"/>
    </xf>
    <xf numFmtId="0" fontId="10" fillId="0" borderId="0" xfId="0" applyFont="1" applyAlignment="1">
      <alignment horizont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workbookViewId="0" topLeftCell="A1">
      <selection activeCell="A1" sqref="A1:F1"/>
    </sheetView>
  </sheetViews>
  <sheetFormatPr defaultColWidth="9.140625" defaultRowHeight="12.75"/>
  <cols>
    <col min="1" max="1" width="19.00390625" style="29" customWidth="1"/>
    <col min="2" max="4" width="11.421875" style="29" customWidth="1"/>
    <col min="5" max="6" width="13.421875" style="29" customWidth="1"/>
    <col min="7" max="16384" width="9.140625" style="29" customWidth="1"/>
  </cols>
  <sheetData>
    <row r="1" spans="1:6" ht="20.25">
      <c r="A1" s="274" t="s">
        <v>15</v>
      </c>
      <c r="B1" s="274"/>
      <c r="C1" s="274"/>
      <c r="D1" s="274"/>
      <c r="E1" s="274"/>
      <c r="F1" s="274"/>
    </row>
    <row r="3" spans="1:6" ht="24" customHeight="1">
      <c r="A3" s="275" t="s">
        <v>16</v>
      </c>
      <c r="B3" s="275"/>
      <c r="C3" s="275"/>
      <c r="D3" s="275"/>
      <c r="E3" s="275"/>
      <c r="F3" s="275"/>
    </row>
    <row r="4" spans="1:6" ht="23.25" customHeight="1">
      <c r="A4" s="275" t="s">
        <v>308</v>
      </c>
      <c r="B4" s="275"/>
      <c r="C4" s="275"/>
      <c r="D4" s="275"/>
      <c r="E4" s="275"/>
      <c r="F4" s="275"/>
    </row>
    <row r="5" ht="16.5" thickBot="1"/>
    <row r="6" spans="1:6" ht="38.25" customHeight="1" thickBot="1">
      <c r="A6" s="276"/>
      <c r="B6" s="30">
        <v>2015</v>
      </c>
      <c r="C6" s="31">
        <v>2016</v>
      </c>
      <c r="D6" s="31">
        <v>2017</v>
      </c>
      <c r="E6" s="32" t="s">
        <v>17</v>
      </c>
      <c r="F6" s="33" t="s">
        <v>113</v>
      </c>
    </row>
    <row r="7" spans="1:6" ht="26.25" customHeight="1" thickBot="1">
      <c r="A7" s="277"/>
      <c r="B7" s="272" t="s">
        <v>18</v>
      </c>
      <c r="C7" s="272"/>
      <c r="D7" s="272"/>
      <c r="E7" s="272"/>
      <c r="F7" s="273"/>
    </row>
    <row r="8" spans="1:6" ht="24" customHeight="1">
      <c r="A8" s="34" t="s">
        <v>19</v>
      </c>
      <c r="B8" s="35">
        <v>19279.3</v>
      </c>
      <c r="C8" s="35">
        <v>18374.5</v>
      </c>
      <c r="D8" s="35">
        <v>20824.6</v>
      </c>
      <c r="E8" s="36">
        <f aca="true" t="shared" si="0" ref="E8:F10">C8/B8-1</f>
        <v>-0.046931164513234314</v>
      </c>
      <c r="F8" s="37">
        <f t="shared" si="0"/>
        <v>0.13334240387493534</v>
      </c>
    </row>
    <row r="9" spans="1:6" ht="24" customHeight="1">
      <c r="A9" s="38" t="s">
        <v>20</v>
      </c>
      <c r="B9" s="39">
        <v>31912.3</v>
      </c>
      <c r="C9" s="39">
        <v>31457.3</v>
      </c>
      <c r="D9" s="39">
        <v>36218.81689</v>
      </c>
      <c r="E9" s="40">
        <f t="shared" si="0"/>
        <v>-0.014257825352607001</v>
      </c>
      <c r="F9" s="41">
        <f t="shared" si="0"/>
        <v>0.15136444926932713</v>
      </c>
    </row>
    <row r="10" spans="1:6" ht="24" customHeight="1" thickBot="1">
      <c r="A10" s="42" t="s">
        <v>21</v>
      </c>
      <c r="B10" s="43">
        <f>B8-B9</f>
        <v>-12633</v>
      </c>
      <c r="C10" s="44">
        <f>C8-C9</f>
        <v>-13082.8</v>
      </c>
      <c r="D10" s="44">
        <f>D8-D9</f>
        <v>-15394.216890000003</v>
      </c>
      <c r="E10" s="45">
        <f t="shared" si="0"/>
        <v>0.03560516108604439</v>
      </c>
      <c r="F10" s="46">
        <f t="shared" si="0"/>
        <v>0.17667600895832725</v>
      </c>
    </row>
    <row r="11" spans="1:6" ht="26.25" customHeight="1" thickBot="1">
      <c r="A11" s="47"/>
      <c r="B11" s="272" t="s">
        <v>22</v>
      </c>
      <c r="C11" s="272"/>
      <c r="D11" s="272"/>
      <c r="E11" s="272"/>
      <c r="F11" s="273"/>
    </row>
    <row r="12" spans="1:6" ht="24" customHeight="1">
      <c r="A12" s="34" t="s">
        <v>19</v>
      </c>
      <c r="B12" s="35">
        <v>21526</v>
      </c>
      <c r="C12" s="35">
        <v>20499.76949346555</v>
      </c>
      <c r="D12" s="35">
        <v>23138.058382360297</v>
      </c>
      <c r="E12" s="36">
        <f aca="true" t="shared" si="1" ref="E12:F14">C12/B12-1</f>
        <v>-0.047673999188630134</v>
      </c>
      <c r="F12" s="37">
        <f t="shared" si="1"/>
        <v>0.12869846608449542</v>
      </c>
    </row>
    <row r="13" spans="1:6" ht="24" customHeight="1">
      <c r="A13" s="38" t="s">
        <v>20</v>
      </c>
      <c r="B13" s="39">
        <v>35411</v>
      </c>
      <c r="C13" s="39">
        <v>35095.879237018664</v>
      </c>
      <c r="D13" s="39">
        <v>40242.459170124945</v>
      </c>
      <c r="E13" s="40">
        <f t="shared" si="1"/>
        <v>-0.008898951257556575</v>
      </c>
      <c r="F13" s="41">
        <f t="shared" si="1"/>
        <v>0.14664342495450966</v>
      </c>
    </row>
    <row r="14" spans="1:6" ht="24" customHeight="1" thickBot="1">
      <c r="A14" s="48" t="s">
        <v>21</v>
      </c>
      <c r="B14" s="49">
        <f>B12-B13</f>
        <v>-13885</v>
      </c>
      <c r="C14" s="50">
        <f>C12-C13</f>
        <v>-14596.109743553116</v>
      </c>
      <c r="D14" s="50">
        <f>D12-D13</f>
        <v>-17104.400787764647</v>
      </c>
      <c r="E14" s="51">
        <f t="shared" si="1"/>
        <v>0.05121424152345089</v>
      </c>
      <c r="F14" s="52">
        <f t="shared" si="1"/>
        <v>0.17184654598252846</v>
      </c>
    </row>
    <row r="16" ht="15.75">
      <c r="A16" s="53" t="s">
        <v>309</v>
      </c>
    </row>
    <row r="17" ht="15.75">
      <c r="A17" s="54" t="s">
        <v>23</v>
      </c>
    </row>
    <row r="21" spans="2:4" ht="15.75">
      <c r="B21" s="55"/>
      <c r="C21" s="55"/>
      <c r="D21" s="55"/>
    </row>
  </sheetData>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zoomScale="75" zoomScaleNormal="75" workbookViewId="0" topLeftCell="A1">
      <selection activeCell="A4" sqref="A4:F4"/>
    </sheetView>
  </sheetViews>
  <sheetFormatPr defaultColWidth="9.140625" defaultRowHeight="12.75"/>
  <cols>
    <col min="1" max="1" width="38.140625" style="56" customWidth="1"/>
    <col min="2" max="3" width="12.28125" style="56" customWidth="1"/>
    <col min="4" max="4" width="18.421875" style="56" customWidth="1"/>
    <col min="5" max="6" width="12.28125" style="56" customWidth="1"/>
    <col min="7" max="16384" width="9.140625" style="56" customWidth="1"/>
  </cols>
  <sheetData>
    <row r="1" spans="1:6" ht="20.25">
      <c r="A1" s="278" t="s">
        <v>24</v>
      </c>
      <c r="B1" s="278"/>
      <c r="C1" s="278"/>
      <c r="D1" s="278"/>
      <c r="E1" s="278"/>
      <c r="F1" s="278"/>
    </row>
    <row r="2" spans="1:6" ht="24.75" customHeight="1">
      <c r="A2" s="288"/>
      <c r="B2" s="288"/>
      <c r="C2" s="288"/>
      <c r="D2" s="288"/>
      <c r="E2" s="288"/>
      <c r="F2" s="288"/>
    </row>
    <row r="3" spans="1:6" ht="18.75">
      <c r="A3" s="279" t="s">
        <v>25</v>
      </c>
      <c r="B3" s="279"/>
      <c r="C3" s="279"/>
      <c r="D3" s="279"/>
      <c r="E3" s="279"/>
      <c r="F3" s="279"/>
    </row>
    <row r="4" spans="1:6" ht="18.75">
      <c r="A4" s="279" t="s">
        <v>307</v>
      </c>
      <c r="B4" s="280"/>
      <c r="C4" s="280"/>
      <c r="D4" s="280"/>
      <c r="E4" s="280"/>
      <c r="F4" s="280"/>
    </row>
    <row r="5" spans="1:6" ht="16.5">
      <c r="A5" s="289" t="s">
        <v>26</v>
      </c>
      <c r="B5" s="289"/>
      <c r="C5" s="289"/>
      <c r="D5" s="289"/>
      <c r="E5" s="289"/>
      <c r="F5" s="289"/>
    </row>
    <row r="6" spans="1:6" ht="7.5" customHeight="1" thickBot="1">
      <c r="A6" s="57"/>
      <c r="B6" s="58"/>
      <c r="C6" s="58"/>
      <c r="D6" s="59"/>
      <c r="E6" s="59"/>
      <c r="F6" s="59"/>
    </row>
    <row r="7" spans="1:6" ht="20.25" customHeight="1">
      <c r="A7" s="282" t="s">
        <v>27</v>
      </c>
      <c r="B7" s="284" t="s">
        <v>28</v>
      </c>
      <c r="C7" s="285"/>
      <c r="D7" s="60" t="s">
        <v>29</v>
      </c>
      <c r="E7" s="286" t="s">
        <v>30</v>
      </c>
      <c r="F7" s="287"/>
    </row>
    <row r="8" spans="1:6" ht="18" thickBot="1">
      <c r="A8" s="283"/>
      <c r="B8" s="61">
        <v>2017</v>
      </c>
      <c r="C8" s="62">
        <v>2016</v>
      </c>
      <c r="D8" s="63" t="s">
        <v>114</v>
      </c>
      <c r="E8" s="64">
        <v>2017</v>
      </c>
      <c r="F8" s="65">
        <v>2016</v>
      </c>
    </row>
    <row r="9" spans="1:6" ht="15.75">
      <c r="A9" s="66" t="s">
        <v>31</v>
      </c>
      <c r="B9" s="67">
        <v>20824.599615000003</v>
      </c>
      <c r="C9" s="67">
        <v>18374.476391</v>
      </c>
      <c r="D9" s="68">
        <v>0.13334383913111658</v>
      </c>
      <c r="E9" s="69">
        <v>1</v>
      </c>
      <c r="F9" s="70">
        <v>1</v>
      </c>
    </row>
    <row r="10" spans="1:6" s="77" customFormat="1" ht="15.75">
      <c r="A10" s="71" t="s">
        <v>32</v>
      </c>
      <c r="B10" s="72">
        <v>11381.001321999995</v>
      </c>
      <c r="C10" s="73">
        <v>10114.167795999998</v>
      </c>
      <c r="D10" s="74">
        <v>0.1252533625654313</v>
      </c>
      <c r="E10" s="75">
        <v>0.5465171735547912</v>
      </c>
      <c r="F10" s="76">
        <v>0.5504465858387136</v>
      </c>
    </row>
    <row r="11" spans="1:6" s="77" customFormat="1" ht="15.75">
      <c r="A11" s="71" t="s">
        <v>33</v>
      </c>
      <c r="B11" s="72">
        <v>11223.757923999998</v>
      </c>
      <c r="C11" s="73">
        <v>10501.981824999999</v>
      </c>
      <c r="D11" s="74">
        <v>0.06872760884824691</v>
      </c>
      <c r="E11" s="75">
        <v>0.5389663249955357</v>
      </c>
      <c r="F11" s="76">
        <v>0.5715527126609156</v>
      </c>
    </row>
    <row r="12" spans="1:6" ht="15.75">
      <c r="A12" s="78" t="s">
        <v>34</v>
      </c>
      <c r="B12" s="1">
        <v>7843.993135999998</v>
      </c>
      <c r="C12" s="2">
        <v>7402.159229</v>
      </c>
      <c r="D12" s="74">
        <v>0.05968986796028286</v>
      </c>
      <c r="E12" s="75">
        <v>0.37666957737568957</v>
      </c>
      <c r="F12" s="76">
        <v>0.4028500770027738</v>
      </c>
    </row>
    <row r="13" spans="1:6" ht="15.75">
      <c r="A13" s="79" t="s">
        <v>35</v>
      </c>
      <c r="B13" s="1">
        <v>6252.930725999999</v>
      </c>
      <c r="C13" s="2">
        <v>5823.383461999999</v>
      </c>
      <c r="D13" s="74">
        <v>0.0737624899344127</v>
      </c>
      <c r="E13" s="75">
        <v>0.300266552135581</v>
      </c>
      <c r="F13" s="76">
        <v>0.3169278589539754</v>
      </c>
    </row>
    <row r="14" spans="1:6" ht="15.75">
      <c r="A14" s="79" t="s">
        <v>36</v>
      </c>
      <c r="B14" s="1">
        <v>1109.474788</v>
      </c>
      <c r="C14" s="2">
        <v>1002.8448169999999</v>
      </c>
      <c r="D14" s="74">
        <v>0.10632748875242992</v>
      </c>
      <c r="E14" s="75">
        <v>0.05327712457918485</v>
      </c>
      <c r="F14" s="76">
        <v>0.05457814392421017</v>
      </c>
    </row>
    <row r="15" spans="1:6" ht="15.75">
      <c r="A15" s="79" t="s">
        <v>37</v>
      </c>
      <c r="B15" s="1">
        <v>588.977682</v>
      </c>
      <c r="C15" s="2">
        <v>550.101548</v>
      </c>
      <c r="D15" s="74">
        <v>0.07067083185157652</v>
      </c>
      <c r="E15" s="75">
        <v>0.028282785402306516</v>
      </c>
      <c r="F15" s="76">
        <v>0.029938352326025746</v>
      </c>
    </row>
    <row r="16" spans="1:6" ht="15.75">
      <c r="A16" s="80" t="s">
        <v>38</v>
      </c>
      <c r="B16" s="1">
        <v>3169.2256710000006</v>
      </c>
      <c r="C16" s="2">
        <v>2684.65277</v>
      </c>
      <c r="D16" s="74">
        <v>0.18049742090110232</v>
      </c>
      <c r="E16" s="75">
        <v>0.1521866316563993</v>
      </c>
      <c r="F16" s="76">
        <v>0.1461077155545488</v>
      </c>
    </row>
    <row r="17" spans="1:6" ht="15.75">
      <c r="A17" s="80" t="s">
        <v>39</v>
      </c>
      <c r="B17" s="1">
        <v>1126.004985</v>
      </c>
      <c r="C17" s="2">
        <v>1000.5258989999999</v>
      </c>
      <c r="D17" s="74">
        <v>0.1254131313596314</v>
      </c>
      <c r="E17" s="75">
        <v>0.05407090680336232</v>
      </c>
      <c r="F17" s="76">
        <v>0.05445194070891007</v>
      </c>
    </row>
    <row r="18" spans="1:6" ht="31.5">
      <c r="A18" s="81" t="s">
        <v>40</v>
      </c>
      <c r="B18" s="1">
        <v>780.8829499999999</v>
      </c>
      <c r="C18" s="2">
        <v>577.169551</v>
      </c>
      <c r="D18" s="74">
        <v>0.352952435981849</v>
      </c>
      <c r="E18" s="75">
        <v>0.037498101497112496</v>
      </c>
      <c r="F18" s="76">
        <v>0.031411482902593255</v>
      </c>
    </row>
    <row r="19" spans="1:6" ht="31.5">
      <c r="A19" s="81" t="s">
        <v>41</v>
      </c>
      <c r="B19" s="1">
        <v>3598.988489</v>
      </c>
      <c r="C19" s="2">
        <v>2993.869048</v>
      </c>
      <c r="D19" s="74">
        <v>0.20211954207023153</v>
      </c>
      <c r="E19" s="75">
        <v>0.17282389844401333</v>
      </c>
      <c r="F19" s="76">
        <v>0.1629362918589847</v>
      </c>
    </row>
    <row r="20" spans="1:6" ht="15.75">
      <c r="A20" s="80" t="s">
        <v>42</v>
      </c>
      <c r="B20" s="1">
        <v>197.86283799999998</v>
      </c>
      <c r="C20" s="2">
        <v>174.94250799999998</v>
      </c>
      <c r="D20" s="74">
        <v>0.13101635652782573</v>
      </c>
      <c r="E20" s="75">
        <v>0.009501399386208557</v>
      </c>
      <c r="F20" s="76">
        <v>0.009520952013940846</v>
      </c>
    </row>
    <row r="21" spans="1:6" ht="15.75">
      <c r="A21" s="80" t="s">
        <v>43</v>
      </c>
      <c r="B21" s="1">
        <v>1024.78185</v>
      </c>
      <c r="C21" s="2">
        <v>1096.1916139999998</v>
      </c>
      <c r="D21" s="74">
        <v>-0.06514350510256661</v>
      </c>
      <c r="E21" s="75">
        <v>0.04921015860789216</v>
      </c>
      <c r="F21" s="76">
        <v>0.05965838648533818</v>
      </c>
    </row>
    <row r="22" spans="1:6" ht="15.75">
      <c r="A22" s="82" t="s">
        <v>44</v>
      </c>
      <c r="B22" s="83">
        <v>171.751494</v>
      </c>
      <c r="C22" s="84">
        <v>141.079727</v>
      </c>
      <c r="D22" s="85">
        <v>0.21740733167140314</v>
      </c>
      <c r="E22" s="86">
        <v>0.008247529228666997</v>
      </c>
      <c r="F22" s="87">
        <v>0.007678027063078774</v>
      </c>
    </row>
    <row r="23" spans="1:6" ht="15.75">
      <c r="A23" s="80" t="s">
        <v>45</v>
      </c>
      <c r="B23" s="1">
        <v>65.987144</v>
      </c>
      <c r="C23" s="2">
        <v>145.849147</v>
      </c>
      <c r="D23" s="74">
        <v>-0.547565787271968</v>
      </c>
      <c r="E23" s="86">
        <v>0.0031687112943323686</v>
      </c>
      <c r="F23" s="87">
        <v>0.007937594731757272</v>
      </c>
    </row>
    <row r="24" spans="1:6" ht="16.5" thickBot="1">
      <c r="A24" s="88" t="s">
        <v>46</v>
      </c>
      <c r="B24" s="89">
        <v>0.8489340000000001</v>
      </c>
      <c r="C24" s="90">
        <v>4.2539299999999995</v>
      </c>
      <c r="D24" s="91">
        <v>-0.8004353621239653</v>
      </c>
      <c r="E24" s="92">
        <v>4.076592182778444E-05</v>
      </c>
      <c r="F24" s="93">
        <v>0.00023151299168903754</v>
      </c>
    </row>
    <row r="25" spans="1:6" ht="19.5" customHeight="1">
      <c r="A25" s="94"/>
      <c r="B25" s="95"/>
      <c r="C25" s="95"/>
      <c r="D25" s="95"/>
      <c r="E25" s="96"/>
      <c r="F25" s="96"/>
    </row>
    <row r="26" spans="1:6" ht="18.75">
      <c r="A26" s="279" t="s">
        <v>47</v>
      </c>
      <c r="B26" s="279"/>
      <c r="C26" s="279"/>
      <c r="D26" s="279"/>
      <c r="E26" s="279"/>
      <c r="F26" s="279"/>
    </row>
    <row r="27" spans="1:6" ht="18.75">
      <c r="A27" s="279" t="s">
        <v>307</v>
      </c>
      <c r="B27" s="280"/>
      <c r="C27" s="280"/>
      <c r="D27" s="280"/>
      <c r="E27" s="280"/>
      <c r="F27" s="280"/>
    </row>
    <row r="28" spans="1:6" ht="15.75">
      <c r="A28" s="281" t="s">
        <v>26</v>
      </c>
      <c r="B28" s="281"/>
      <c r="C28" s="281"/>
      <c r="D28" s="281"/>
      <c r="E28" s="281"/>
      <c r="F28" s="281"/>
    </row>
    <row r="29" spans="1:6" ht="7.5" customHeight="1" thickBot="1">
      <c r="A29" s="57"/>
      <c r="B29" s="58"/>
      <c r="C29" s="58"/>
      <c r="D29" s="59"/>
      <c r="E29" s="59"/>
      <c r="F29" s="59"/>
    </row>
    <row r="30" spans="1:6" ht="20.25" customHeight="1">
      <c r="A30" s="282" t="s">
        <v>27</v>
      </c>
      <c r="B30" s="284" t="s">
        <v>48</v>
      </c>
      <c r="C30" s="285"/>
      <c r="D30" s="60" t="s">
        <v>29</v>
      </c>
      <c r="E30" s="286" t="s">
        <v>30</v>
      </c>
      <c r="F30" s="287"/>
    </row>
    <row r="31" spans="1:6" ht="18" customHeight="1" thickBot="1">
      <c r="A31" s="283"/>
      <c r="B31" s="61">
        <v>2017</v>
      </c>
      <c r="C31" s="62">
        <v>2016</v>
      </c>
      <c r="D31" s="63" t="s">
        <v>114</v>
      </c>
      <c r="E31" s="64">
        <v>2017</v>
      </c>
      <c r="F31" s="65">
        <v>2016</v>
      </c>
    </row>
    <row r="32" spans="1:6" ht="15.75">
      <c r="A32" s="66" t="s">
        <v>31</v>
      </c>
      <c r="B32" s="97">
        <v>36218.81689</v>
      </c>
      <c r="C32" s="97">
        <v>31457.34905299999</v>
      </c>
      <c r="D32" s="98">
        <v>0.15136265388980452</v>
      </c>
      <c r="E32" s="99">
        <v>1</v>
      </c>
      <c r="F32" s="100">
        <v>1</v>
      </c>
    </row>
    <row r="33" spans="1:6" ht="15.75">
      <c r="A33" s="71" t="s">
        <v>32</v>
      </c>
      <c r="B33" s="1">
        <v>21200.632667</v>
      </c>
      <c r="C33" s="2">
        <v>18877.643732000004</v>
      </c>
      <c r="D33" s="101">
        <v>0.12305502572136362</v>
      </c>
      <c r="E33" s="102">
        <v>0.5853485698163013</v>
      </c>
      <c r="F33" s="103">
        <v>0.6001028154087161</v>
      </c>
    </row>
    <row r="34" spans="1:6" ht="15.75">
      <c r="A34" s="71" t="s">
        <v>33</v>
      </c>
      <c r="B34" s="1">
        <v>18249.208204</v>
      </c>
      <c r="C34" s="2">
        <v>17116.513334</v>
      </c>
      <c r="D34" s="101">
        <v>0.06617556086904863</v>
      </c>
      <c r="E34" s="102">
        <v>0.5038598654236714</v>
      </c>
      <c r="F34" s="103">
        <v>0.5441181106889122</v>
      </c>
    </row>
    <row r="35" spans="1:6" ht="15.75">
      <c r="A35" s="78" t="s">
        <v>34</v>
      </c>
      <c r="B35" s="1">
        <v>13875.293819999999</v>
      </c>
      <c r="C35" s="2">
        <v>13044.226876</v>
      </c>
      <c r="D35" s="101">
        <v>0.06371147572793867</v>
      </c>
      <c r="E35" s="102">
        <v>0.383096274572982</v>
      </c>
      <c r="F35" s="103">
        <v>0.4146638947237041</v>
      </c>
    </row>
    <row r="36" spans="1:6" ht="15.75">
      <c r="A36" s="79" t="s">
        <v>35</v>
      </c>
      <c r="B36" s="1">
        <v>9404.753873000001</v>
      </c>
      <c r="C36" s="2">
        <v>9148.472075</v>
      </c>
      <c r="D36" s="101">
        <v>0.028013617563564797</v>
      </c>
      <c r="E36" s="102">
        <v>0.2596648560211985</v>
      </c>
      <c r="F36" s="103">
        <v>0.29082145668366605</v>
      </c>
    </row>
    <row r="37" spans="1:6" ht="15.75">
      <c r="A37" s="79" t="s">
        <v>36</v>
      </c>
      <c r="B37" s="1">
        <v>590.021911</v>
      </c>
      <c r="C37" s="2">
        <v>527.440397</v>
      </c>
      <c r="D37" s="101">
        <v>0.11865134782233988</v>
      </c>
      <c r="E37" s="102">
        <v>0.01629047996769063</v>
      </c>
      <c r="F37" s="103">
        <v>0.01676684186297318</v>
      </c>
    </row>
    <row r="38" spans="1:6" ht="15.75">
      <c r="A38" s="79" t="s">
        <v>37</v>
      </c>
      <c r="B38" s="1">
        <v>4940.7427099999995</v>
      </c>
      <c r="C38" s="2">
        <v>4450.155416</v>
      </c>
      <c r="D38" s="101">
        <v>0.11024048558757116</v>
      </c>
      <c r="E38" s="102">
        <v>0.1364136969190768</v>
      </c>
      <c r="F38" s="103">
        <v>0.14146632027073502</v>
      </c>
    </row>
    <row r="39" spans="1:6" ht="15.75">
      <c r="A39" s="80" t="s">
        <v>38</v>
      </c>
      <c r="B39" s="1">
        <v>5497.80757</v>
      </c>
      <c r="C39" s="2">
        <v>3632.9758810000008</v>
      </c>
      <c r="D39" s="101">
        <v>0.5133069280071003</v>
      </c>
      <c r="E39" s="102">
        <v>0.15179423410481258</v>
      </c>
      <c r="F39" s="103">
        <v>0.11548893948053562</v>
      </c>
    </row>
    <row r="40" spans="1:6" ht="15.75">
      <c r="A40" s="80" t="s">
        <v>39</v>
      </c>
      <c r="B40" s="1">
        <v>4638.286588999999</v>
      </c>
      <c r="C40" s="2">
        <v>2995.429751</v>
      </c>
      <c r="D40" s="101">
        <v>0.5484544704984466</v>
      </c>
      <c r="E40" s="102">
        <v>0.12806289623117503</v>
      </c>
      <c r="F40" s="103">
        <v>0.09522193831251445</v>
      </c>
    </row>
    <row r="41" spans="1:6" ht="31.5">
      <c r="A41" s="81" t="s">
        <v>40</v>
      </c>
      <c r="B41" s="1">
        <v>845.2299099999999</v>
      </c>
      <c r="C41" s="2">
        <v>676.147507</v>
      </c>
      <c r="D41" s="101">
        <v>0.25006733183148433</v>
      </c>
      <c r="E41" s="102">
        <v>0.023336762008738268</v>
      </c>
      <c r="F41" s="103">
        <v>0.021494103201792774</v>
      </c>
    </row>
    <row r="42" spans="1:6" ht="31.5">
      <c r="A42" s="81" t="s">
        <v>41</v>
      </c>
      <c r="B42" s="1">
        <v>5685.372055</v>
      </c>
      <c r="C42" s="2">
        <v>4695.257405999999</v>
      </c>
      <c r="D42" s="101">
        <v>0.21087547782465532</v>
      </c>
      <c r="E42" s="102">
        <v>0.15697288158989336</v>
      </c>
      <c r="F42" s="103">
        <v>0.14925788559262676</v>
      </c>
    </row>
    <row r="43" spans="1:6" ht="15.75">
      <c r="A43" s="80" t="s">
        <v>42</v>
      </c>
      <c r="B43" s="1">
        <v>3405.2073250000003</v>
      </c>
      <c r="C43" s="2">
        <v>2774.186999</v>
      </c>
      <c r="D43" s="101">
        <v>0.22746135218262564</v>
      </c>
      <c r="E43" s="102">
        <v>0.09401762998890713</v>
      </c>
      <c r="F43" s="103">
        <v>0.08818883607534737</v>
      </c>
    </row>
    <row r="44" spans="1:6" ht="15.75">
      <c r="A44" s="80" t="s">
        <v>43</v>
      </c>
      <c r="B44" s="1">
        <v>1193.680155</v>
      </c>
      <c r="C44" s="2">
        <v>647.278363</v>
      </c>
      <c r="D44" s="101">
        <v>0.8441527219719531</v>
      </c>
      <c r="E44" s="102">
        <v>0.0329574585118371</v>
      </c>
      <c r="F44" s="103">
        <v>0.020576379844005673</v>
      </c>
    </row>
    <row r="45" spans="1:6" ht="15.75">
      <c r="A45" s="82" t="s">
        <v>44</v>
      </c>
      <c r="B45" s="83">
        <v>269.058643</v>
      </c>
      <c r="C45" s="84">
        <v>186.86441500000004</v>
      </c>
      <c r="D45" s="104">
        <v>0.4398602484052405</v>
      </c>
      <c r="E45" s="105">
        <v>0.007428697735134661</v>
      </c>
      <c r="F45" s="106">
        <v>0.005940246734877978</v>
      </c>
    </row>
    <row r="46" spans="1:6" ht="15.75">
      <c r="A46" s="80" t="s">
        <v>45</v>
      </c>
      <c r="B46" s="107">
        <v>363.298006</v>
      </c>
      <c r="C46" s="2">
        <v>361.17423800000006</v>
      </c>
      <c r="D46" s="104">
        <v>0.005880175761594497</v>
      </c>
      <c r="E46" s="105">
        <v>0.010030642555315118</v>
      </c>
      <c r="F46" s="106">
        <v>0.011481394614386808</v>
      </c>
    </row>
    <row r="47" spans="1:6" ht="16.5" thickBot="1">
      <c r="A47" s="88" t="s">
        <v>46</v>
      </c>
      <c r="B47" s="89">
        <v>0.198685</v>
      </c>
      <c r="C47" s="90">
        <v>0.244389</v>
      </c>
      <c r="D47" s="91">
        <v>-0.18701332711374075</v>
      </c>
      <c r="E47" s="108">
        <v>5.485684433133895E-06</v>
      </c>
      <c r="F47" s="109">
        <v>7.768900029950024E-06</v>
      </c>
    </row>
    <row r="48" spans="1:6" ht="15.75">
      <c r="A48" s="94"/>
      <c r="B48" s="95"/>
      <c r="C48" s="95"/>
      <c r="D48" s="95"/>
      <c r="E48" s="110"/>
      <c r="F48" s="111"/>
    </row>
    <row r="49" spans="1:6" ht="15">
      <c r="A49" s="112" t="s">
        <v>49</v>
      </c>
      <c r="B49" s="94"/>
      <c r="C49" s="94"/>
      <c r="D49" s="94"/>
      <c r="E49" s="94"/>
      <c r="F49" s="94"/>
    </row>
    <row r="50" spans="1:6" ht="15">
      <c r="A50" s="112"/>
      <c r="B50" s="94"/>
      <c r="C50" s="94"/>
      <c r="D50" s="94"/>
      <c r="E50" s="94"/>
      <c r="F50" s="94"/>
    </row>
    <row r="51" spans="1:6" ht="15">
      <c r="A51" s="113" t="s">
        <v>50</v>
      </c>
      <c r="B51" s="94"/>
      <c r="C51" s="94"/>
      <c r="D51" s="94"/>
      <c r="E51" s="94"/>
      <c r="F51" s="94"/>
    </row>
    <row r="52" spans="1:6" ht="15">
      <c r="A52" s="114" t="s">
        <v>57</v>
      </c>
      <c r="B52" s="115"/>
      <c r="C52" s="115"/>
      <c r="D52" s="115"/>
      <c r="E52" s="115"/>
      <c r="F52" s="115"/>
    </row>
    <row r="53" spans="1:6" ht="15">
      <c r="A53" s="116" t="s">
        <v>51</v>
      </c>
      <c r="B53" s="115"/>
      <c r="C53" s="115"/>
      <c r="D53" s="115"/>
      <c r="E53" s="115"/>
      <c r="F53" s="115"/>
    </row>
    <row r="54" spans="1:6" ht="15">
      <c r="A54" s="112" t="s">
        <v>52</v>
      </c>
      <c r="B54" s="115"/>
      <c r="C54" s="115"/>
      <c r="D54" s="115"/>
      <c r="E54" s="115"/>
      <c r="F54" s="115"/>
    </row>
    <row r="55" spans="1:6" ht="15">
      <c r="A55" s="113" t="s">
        <v>58</v>
      </c>
      <c r="B55" s="115"/>
      <c r="C55" s="115"/>
      <c r="D55" s="115"/>
      <c r="E55" s="115"/>
      <c r="F55" s="115"/>
    </row>
    <row r="56" spans="1:6" ht="15">
      <c r="A56" s="113" t="s">
        <v>59</v>
      </c>
      <c r="B56" s="115"/>
      <c r="C56" s="115"/>
      <c r="D56" s="115"/>
      <c r="E56" s="115"/>
      <c r="F56" s="115"/>
    </row>
    <row r="57" spans="1:6" ht="15">
      <c r="A57" s="113" t="s">
        <v>60</v>
      </c>
      <c r="B57" s="115"/>
      <c r="C57" s="115"/>
      <c r="D57" s="115"/>
      <c r="E57" s="115"/>
      <c r="F57" s="115"/>
    </row>
    <row r="58" spans="1:6" ht="15">
      <c r="A58" s="113" t="s">
        <v>61</v>
      </c>
      <c r="B58" s="115"/>
      <c r="C58" s="115"/>
      <c r="D58" s="115"/>
      <c r="E58" s="115"/>
      <c r="F58" s="115"/>
    </row>
    <row r="59" spans="1:6" ht="15">
      <c r="A59" s="117" t="s">
        <v>53</v>
      </c>
      <c r="B59" s="115"/>
      <c r="C59" s="115"/>
      <c r="D59" s="115"/>
      <c r="E59" s="115"/>
      <c r="F59" s="115"/>
    </row>
    <row r="60" spans="1:6" ht="15">
      <c r="A60" s="118" t="s">
        <v>62</v>
      </c>
      <c r="B60" s="115"/>
      <c r="C60" s="115"/>
      <c r="D60" s="115"/>
      <c r="E60" s="115"/>
      <c r="F60" s="115"/>
    </row>
    <row r="61" spans="1:6" ht="15">
      <c r="A61" s="118" t="s">
        <v>63</v>
      </c>
      <c r="B61" s="115"/>
      <c r="C61" s="115"/>
      <c r="D61" s="115"/>
      <c r="E61" s="115"/>
      <c r="F61" s="115"/>
    </row>
    <row r="62" spans="1:6" ht="15">
      <c r="A62" s="118" t="s">
        <v>64</v>
      </c>
      <c r="B62" s="94"/>
      <c r="C62" s="94"/>
      <c r="D62" s="94"/>
      <c r="E62" s="94"/>
      <c r="F62" s="94"/>
    </row>
    <row r="63" spans="1:6" ht="15">
      <c r="A63" s="117" t="s">
        <v>54</v>
      </c>
      <c r="B63" s="94"/>
      <c r="C63" s="94"/>
      <c r="D63" s="94"/>
      <c r="E63" s="94"/>
      <c r="F63" s="94"/>
    </row>
    <row r="64" spans="1:6" ht="15">
      <c r="A64" s="112" t="s">
        <v>55</v>
      </c>
      <c r="B64" s="94"/>
      <c r="C64" s="94"/>
      <c r="D64" s="94"/>
      <c r="E64" s="94"/>
      <c r="F64" s="94"/>
    </row>
    <row r="65" spans="1:6" ht="15">
      <c r="A65" s="113" t="s">
        <v>65</v>
      </c>
      <c r="B65" s="94"/>
      <c r="C65" s="94"/>
      <c r="D65" s="94"/>
      <c r="E65" s="94"/>
      <c r="F65" s="94"/>
    </row>
    <row r="66" spans="1:6" ht="14.25">
      <c r="A66" s="119"/>
      <c r="B66" s="94"/>
      <c r="C66" s="94"/>
      <c r="D66" s="94"/>
      <c r="E66" s="94"/>
      <c r="F66" s="94"/>
    </row>
    <row r="67" ht="15">
      <c r="A67" s="120" t="s">
        <v>66</v>
      </c>
    </row>
    <row r="68" ht="15">
      <c r="A68" s="112" t="s">
        <v>56</v>
      </c>
    </row>
  </sheetData>
  <mergeCells count="14">
    <mergeCell ref="A2:F2"/>
    <mergeCell ref="A3:F3"/>
    <mergeCell ref="A4:F4"/>
    <mergeCell ref="A5:F5"/>
    <mergeCell ref="A1:F1"/>
    <mergeCell ref="A27:F27"/>
    <mergeCell ref="A28:F28"/>
    <mergeCell ref="A30:A31"/>
    <mergeCell ref="B30:C30"/>
    <mergeCell ref="E30:F30"/>
    <mergeCell ref="A7:A8"/>
    <mergeCell ref="B7:C7"/>
    <mergeCell ref="E7:F7"/>
    <mergeCell ref="A26:F26"/>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zoomScale="75" zoomScaleNormal="75" workbookViewId="0" topLeftCell="A1">
      <selection activeCell="A4" sqref="A4:F4"/>
    </sheetView>
  </sheetViews>
  <sheetFormatPr defaultColWidth="9.140625" defaultRowHeight="12.75"/>
  <cols>
    <col min="1" max="1" width="38.140625" style="56" customWidth="1"/>
    <col min="2" max="3" width="12.28125" style="56" customWidth="1"/>
    <col min="4" max="4" width="18.421875" style="56" customWidth="1"/>
    <col min="5" max="6" width="12.28125" style="56" customWidth="1"/>
    <col min="7" max="16384" width="9.140625" style="56" customWidth="1"/>
  </cols>
  <sheetData>
    <row r="1" spans="1:6" ht="20.25">
      <c r="A1" s="278" t="s">
        <v>67</v>
      </c>
      <c r="B1" s="278"/>
      <c r="C1" s="278"/>
      <c r="D1" s="278"/>
      <c r="E1" s="278"/>
      <c r="F1" s="278"/>
    </row>
    <row r="2" spans="1:6" ht="24.75" customHeight="1">
      <c r="A2" s="288"/>
      <c r="B2" s="288"/>
      <c r="C2" s="288"/>
      <c r="D2" s="288"/>
      <c r="E2" s="288"/>
      <c r="F2" s="288"/>
    </row>
    <row r="3" spans="1:6" ht="18.75">
      <c r="A3" s="279" t="s">
        <v>25</v>
      </c>
      <c r="B3" s="279"/>
      <c r="C3" s="279"/>
      <c r="D3" s="279"/>
      <c r="E3" s="279"/>
      <c r="F3" s="279"/>
    </row>
    <row r="4" spans="1:6" ht="18.75">
      <c r="A4" s="279" t="s">
        <v>307</v>
      </c>
      <c r="B4" s="280"/>
      <c r="C4" s="280"/>
      <c r="D4" s="280"/>
      <c r="E4" s="280"/>
      <c r="F4" s="280"/>
    </row>
    <row r="5" spans="1:6" ht="16.5">
      <c r="A5" s="289" t="s">
        <v>68</v>
      </c>
      <c r="B5" s="289"/>
      <c r="C5" s="289"/>
      <c r="D5" s="289"/>
      <c r="E5" s="289"/>
      <c r="F5" s="289"/>
    </row>
    <row r="6" spans="1:6" ht="7.5" customHeight="1" thickBot="1">
      <c r="A6" s="57"/>
      <c r="B6" s="58"/>
      <c r="C6" s="58"/>
      <c r="D6" s="59"/>
      <c r="E6" s="59"/>
      <c r="F6" s="59"/>
    </row>
    <row r="7" spans="1:6" ht="20.25" customHeight="1">
      <c r="A7" s="282" t="s">
        <v>27</v>
      </c>
      <c r="B7" s="284" t="s">
        <v>28</v>
      </c>
      <c r="C7" s="285"/>
      <c r="D7" s="60" t="s">
        <v>29</v>
      </c>
      <c r="E7" s="286" t="s">
        <v>30</v>
      </c>
      <c r="F7" s="287"/>
    </row>
    <row r="8" spans="1:6" ht="18" thickBot="1">
      <c r="A8" s="283"/>
      <c r="B8" s="61">
        <v>2017</v>
      </c>
      <c r="C8" s="62">
        <v>2016</v>
      </c>
      <c r="D8" s="63" t="s">
        <v>114</v>
      </c>
      <c r="E8" s="64">
        <v>2017</v>
      </c>
      <c r="F8" s="65">
        <v>2016</v>
      </c>
    </row>
    <row r="9" spans="1:6" ht="15.75">
      <c r="A9" s="66" t="s">
        <v>31</v>
      </c>
      <c r="B9" s="67">
        <v>23138.058382360297</v>
      </c>
      <c r="C9" s="67">
        <v>20499.76949346555</v>
      </c>
      <c r="D9" s="68">
        <v>0.12869846608449542</v>
      </c>
      <c r="E9" s="69">
        <v>1</v>
      </c>
      <c r="F9" s="70">
        <v>1</v>
      </c>
    </row>
    <row r="10" spans="1:6" s="77" customFormat="1" ht="15.75">
      <c r="A10" s="71" t="s">
        <v>32</v>
      </c>
      <c r="B10" s="72">
        <v>12645.3462686733</v>
      </c>
      <c r="C10" s="73">
        <v>11284.028128158729</v>
      </c>
      <c r="D10" s="74">
        <v>0.12064115093062111</v>
      </c>
      <c r="E10" s="75">
        <v>0.5465171735547915</v>
      </c>
      <c r="F10" s="76">
        <v>0.5504465858387138</v>
      </c>
    </row>
    <row r="11" spans="1:6" s="77" customFormat="1" ht="15.75">
      <c r="A11" s="71" t="s">
        <v>33</v>
      </c>
      <c r="B11" s="72">
        <v>12470.634293872881</v>
      </c>
      <c r="C11" s="73">
        <v>11716.698862913716</v>
      </c>
      <c r="D11" s="74">
        <v>0.0643470861358022</v>
      </c>
      <c r="E11" s="75">
        <v>0.5389663249955358</v>
      </c>
      <c r="F11" s="76">
        <v>0.5715527126609155</v>
      </c>
    </row>
    <row r="12" spans="1:6" ht="15.75">
      <c r="A12" s="78" t="s">
        <v>34</v>
      </c>
      <c r="B12" s="1">
        <v>8715.402672177686</v>
      </c>
      <c r="C12" s="2">
        <v>8258.333718981708</v>
      </c>
      <c r="D12" s="74">
        <v>0.05534638932614322</v>
      </c>
      <c r="E12" s="75">
        <v>0.3766695773756896</v>
      </c>
      <c r="F12" s="76">
        <v>0.40285007700277375</v>
      </c>
    </row>
    <row r="13" spans="1:6" ht="15.75">
      <c r="A13" s="79" t="s">
        <v>35</v>
      </c>
      <c r="B13" s="1">
        <v>6947.585013583107</v>
      </c>
      <c r="C13" s="2">
        <v>6496.948054614058</v>
      </c>
      <c r="D13" s="74">
        <v>0.06936133014777801</v>
      </c>
      <c r="E13" s="75">
        <v>0.30026655213558107</v>
      </c>
      <c r="F13" s="76">
        <v>0.3169278589539754</v>
      </c>
    </row>
    <row r="14" spans="1:6" ht="15.75">
      <c r="A14" s="79" t="s">
        <v>36</v>
      </c>
      <c r="B14" s="1">
        <v>1232.7292189574619</v>
      </c>
      <c r="C14" s="2">
        <v>1118.8393698274958</v>
      </c>
      <c r="D14" s="74">
        <v>0.1017928508786079</v>
      </c>
      <c r="E14" s="75">
        <v>0.05327712457918485</v>
      </c>
      <c r="F14" s="76">
        <v>0.054578143924210176</v>
      </c>
    </row>
    <row r="15" spans="1:6" ht="15.75">
      <c r="A15" s="79" t="s">
        <v>37</v>
      </c>
      <c r="B15" s="1">
        <v>654.4087398543357</v>
      </c>
      <c r="C15" s="2">
        <v>613.7293216976859</v>
      </c>
      <c r="D15" s="74">
        <v>0.06628234421670331</v>
      </c>
      <c r="E15" s="75">
        <v>0.028282785402306516</v>
      </c>
      <c r="F15" s="76">
        <v>0.029938352326025746</v>
      </c>
    </row>
    <row r="16" spans="1:6" ht="15.75">
      <c r="A16" s="80" t="s">
        <v>38</v>
      </c>
      <c r="B16" s="1">
        <v>3521.303168280528</v>
      </c>
      <c r="C16" s="2">
        <v>2995.1744900850804</v>
      </c>
      <c r="D16" s="74">
        <v>0.17565877378332728</v>
      </c>
      <c r="E16" s="75">
        <v>0.15218663165639926</v>
      </c>
      <c r="F16" s="76">
        <v>0.14610771555454877</v>
      </c>
    </row>
    <row r="17" spans="1:6" ht="15.75">
      <c r="A17" s="80" t="s">
        <v>39</v>
      </c>
      <c r="B17" s="1">
        <v>1251.09579840336</v>
      </c>
      <c r="C17" s="2">
        <v>1116.2522330045094</v>
      </c>
      <c r="D17" s="74">
        <v>0.12080026486119988</v>
      </c>
      <c r="E17" s="75">
        <v>0.05407090680336232</v>
      </c>
      <c r="F17" s="76">
        <v>0.05445194070891007</v>
      </c>
    </row>
    <row r="18" spans="1:6" ht="31.5">
      <c r="A18" s="81" t="s">
        <v>40</v>
      </c>
      <c r="B18" s="1">
        <v>867.6332616678611</v>
      </c>
      <c r="C18" s="2">
        <v>643.928158951096</v>
      </c>
      <c r="D18" s="74">
        <v>0.3474069266999624</v>
      </c>
      <c r="E18" s="75">
        <v>0.0374981014971125</v>
      </c>
      <c r="F18" s="76">
        <v>0.03141148290259326</v>
      </c>
    </row>
    <row r="19" spans="1:6" ht="31.5">
      <c r="A19" s="81" t="s">
        <v>41</v>
      </c>
      <c r="B19" s="1">
        <v>3998.8094520646882</v>
      </c>
      <c r="C19" s="2">
        <v>3340.1564252292137</v>
      </c>
      <c r="D19" s="74">
        <v>0.19719226975732895</v>
      </c>
      <c r="E19" s="75">
        <v>0.17282389844401336</v>
      </c>
      <c r="F19" s="76">
        <v>0.1629362918589847</v>
      </c>
    </row>
    <row r="20" spans="1:6" ht="15.75">
      <c r="A20" s="80" t="s">
        <v>42</v>
      </c>
      <c r="B20" s="1">
        <v>219.8439337122159</v>
      </c>
      <c r="C20" s="2">
        <v>195.17732164413394</v>
      </c>
      <c r="D20" s="74">
        <v>0.12638052341478723</v>
      </c>
      <c r="E20" s="75">
        <v>0.009501399386208557</v>
      </c>
      <c r="F20" s="76">
        <v>0.009520952013940846</v>
      </c>
    </row>
    <row r="21" spans="1:6" ht="15.75">
      <c r="A21" s="80" t="s">
        <v>43</v>
      </c>
      <c r="B21" s="1">
        <v>1138.6275228746185</v>
      </c>
      <c r="C21" s="2">
        <v>1222.983171301513</v>
      </c>
      <c r="D21" s="74">
        <v>-0.06897531413872382</v>
      </c>
      <c r="E21" s="75">
        <v>0.04921015860789214</v>
      </c>
      <c r="F21" s="76">
        <v>0.05965838648533818</v>
      </c>
    </row>
    <row r="22" spans="1:6" ht="15.75">
      <c r="A22" s="82" t="s">
        <v>44</v>
      </c>
      <c r="B22" s="83">
        <v>190.83181280311993</v>
      </c>
      <c r="C22" s="84">
        <v>157.39778495770514</v>
      </c>
      <c r="D22" s="85">
        <v>0.21241739745193344</v>
      </c>
      <c r="E22" s="86">
        <v>0.008247529228666995</v>
      </c>
      <c r="F22" s="87">
        <v>0.0076780270630787744</v>
      </c>
    </row>
    <row r="23" spans="1:6" ht="15.75">
      <c r="A23" s="80" t="s">
        <v>45</v>
      </c>
      <c r="B23" s="1">
        <v>73.3178269251068</v>
      </c>
      <c r="C23" s="2">
        <v>162.71886233357057</v>
      </c>
      <c r="D23" s="74">
        <v>-0.5494202339320278</v>
      </c>
      <c r="E23" s="86">
        <v>0.003168711294332368</v>
      </c>
      <c r="F23" s="87">
        <v>0.007937594731757272</v>
      </c>
    </row>
    <row r="24" spans="1:6" ht="16.5" thickBot="1">
      <c r="A24" s="88" t="s">
        <v>46</v>
      </c>
      <c r="B24" s="89">
        <v>0.9432442792620124</v>
      </c>
      <c r="C24" s="90">
        <v>4.745962964367875</v>
      </c>
      <c r="D24" s="91">
        <v>-0.8012533417677765</v>
      </c>
      <c r="E24" s="92">
        <v>4.076592182778444E-05</v>
      </c>
      <c r="F24" s="93">
        <v>0.00023151299168903754</v>
      </c>
    </row>
    <row r="25" spans="1:6" ht="19.5" customHeight="1">
      <c r="A25" s="94"/>
      <c r="B25" s="95"/>
      <c r="C25" s="95"/>
      <c r="D25" s="95"/>
      <c r="E25" s="96"/>
      <c r="F25" s="96"/>
    </row>
    <row r="26" spans="1:6" ht="18.75">
      <c r="A26" s="279" t="s">
        <v>47</v>
      </c>
      <c r="B26" s="279"/>
      <c r="C26" s="279"/>
      <c r="D26" s="279"/>
      <c r="E26" s="279"/>
      <c r="F26" s="279"/>
    </row>
    <row r="27" spans="1:6" ht="18.75">
      <c r="A27" s="279" t="s">
        <v>307</v>
      </c>
      <c r="B27" s="280"/>
      <c r="C27" s="280"/>
      <c r="D27" s="280"/>
      <c r="E27" s="280"/>
      <c r="F27" s="280"/>
    </row>
    <row r="28" spans="1:6" ht="15.75">
      <c r="A28" s="281" t="s">
        <v>68</v>
      </c>
      <c r="B28" s="281"/>
      <c r="C28" s="281"/>
      <c r="D28" s="281"/>
      <c r="E28" s="281"/>
      <c r="F28" s="281"/>
    </row>
    <row r="29" spans="1:6" ht="7.5" customHeight="1" thickBot="1">
      <c r="A29" s="57"/>
      <c r="B29" s="58"/>
      <c r="C29" s="58"/>
      <c r="D29" s="59"/>
      <c r="E29" s="59"/>
      <c r="F29" s="59"/>
    </row>
    <row r="30" spans="1:6" ht="20.25" customHeight="1">
      <c r="A30" s="282" t="s">
        <v>27</v>
      </c>
      <c r="B30" s="284" t="s">
        <v>48</v>
      </c>
      <c r="C30" s="285"/>
      <c r="D30" s="60" t="s">
        <v>29</v>
      </c>
      <c r="E30" s="286" t="s">
        <v>30</v>
      </c>
      <c r="F30" s="287"/>
    </row>
    <row r="31" spans="1:6" ht="18" customHeight="1" thickBot="1">
      <c r="A31" s="283"/>
      <c r="B31" s="61">
        <v>2017</v>
      </c>
      <c r="C31" s="62">
        <v>2016</v>
      </c>
      <c r="D31" s="63" t="s">
        <v>114</v>
      </c>
      <c r="E31" s="64">
        <v>2017</v>
      </c>
      <c r="F31" s="65">
        <v>2016</v>
      </c>
    </row>
    <row r="32" spans="1:6" ht="15.75">
      <c r="A32" s="66" t="s">
        <v>31</v>
      </c>
      <c r="B32" s="97">
        <v>40242.459170124945</v>
      </c>
      <c r="C32" s="97">
        <v>35095.879237018664</v>
      </c>
      <c r="D32" s="98">
        <v>0.14664342495450966</v>
      </c>
      <c r="E32" s="99">
        <v>1</v>
      </c>
      <c r="F32" s="100">
        <v>1</v>
      </c>
    </row>
    <row r="33" spans="1:6" ht="15.75">
      <c r="A33" s="71" t="s">
        <v>32</v>
      </c>
      <c r="B33" s="1">
        <v>23555.86592112353</v>
      </c>
      <c r="C33" s="2">
        <v>21061.1359393792</v>
      </c>
      <c r="D33" s="101">
        <v>0.11845182467484072</v>
      </c>
      <c r="E33" s="102">
        <v>0.5853485698163012</v>
      </c>
      <c r="F33" s="103">
        <v>0.600102815408716</v>
      </c>
    </row>
    <row r="34" spans="1:6" ht="15.75">
      <c r="A34" s="71" t="s">
        <v>33</v>
      </c>
      <c r="B34" s="1">
        <v>20276.560061776745</v>
      </c>
      <c r="C34" s="2">
        <v>19096.30350341282</v>
      </c>
      <c r="D34" s="101">
        <v>0.061805498543369586</v>
      </c>
      <c r="E34" s="102">
        <v>0.5038598654236713</v>
      </c>
      <c r="F34" s="103">
        <v>0.5441181106889122</v>
      </c>
    </row>
    <row r="35" spans="1:6" ht="15.75">
      <c r="A35" s="78" t="s">
        <v>34</v>
      </c>
      <c r="B35" s="1">
        <v>15416.736187730201</v>
      </c>
      <c r="C35" s="2">
        <v>14552.993973174936</v>
      </c>
      <c r="D35" s="101">
        <v>0.05935151324513521</v>
      </c>
      <c r="E35" s="102">
        <v>0.38309627457298195</v>
      </c>
      <c r="F35" s="103">
        <v>0.414663894723704</v>
      </c>
    </row>
    <row r="36" spans="1:6" ht="15.75">
      <c r="A36" s="79" t="s">
        <v>35</v>
      </c>
      <c r="B36" s="1">
        <v>10449.552366349448</v>
      </c>
      <c r="C36" s="2">
        <v>10206.634723303796</v>
      </c>
      <c r="D36" s="101">
        <v>0.023799974196296203</v>
      </c>
      <c r="E36" s="102">
        <v>0.2596648560211984</v>
      </c>
      <c r="F36" s="103">
        <v>0.290821456683666</v>
      </c>
    </row>
    <row r="37" spans="1:6" ht="15.75">
      <c r="A37" s="79" t="s">
        <v>36</v>
      </c>
      <c r="B37" s="1">
        <v>655.5689749615284</v>
      </c>
      <c r="C37" s="2">
        <v>588.4470572090958</v>
      </c>
      <c r="D37" s="101">
        <v>0.11406619666139628</v>
      </c>
      <c r="E37" s="102">
        <v>0.016290479967690626</v>
      </c>
      <c r="F37" s="103">
        <v>0.01676684186297318</v>
      </c>
    </row>
    <row r="38" spans="1:6" ht="15.75">
      <c r="A38" s="79" t="s">
        <v>37</v>
      </c>
      <c r="B38" s="1">
        <v>5489.622628511747</v>
      </c>
      <c r="C38" s="2">
        <v>4964.884892327122</v>
      </c>
      <c r="D38" s="101">
        <v>0.10568980904181102</v>
      </c>
      <c r="E38" s="102">
        <v>0.13641369691907682</v>
      </c>
      <c r="F38" s="103">
        <v>0.14146632027073502</v>
      </c>
    </row>
    <row r="39" spans="1:6" ht="15.75">
      <c r="A39" s="80" t="s">
        <v>38</v>
      </c>
      <c r="B39" s="1">
        <v>6108.573268223308</v>
      </c>
      <c r="C39" s="2">
        <v>4053.185873220234</v>
      </c>
      <c r="D39" s="101">
        <v>0.5071041544339738</v>
      </c>
      <c r="E39" s="102">
        <v>0.1517942341048126</v>
      </c>
      <c r="F39" s="103">
        <v>0.1154889394805356</v>
      </c>
    </row>
    <row r="40" spans="1:6" ht="15.75">
      <c r="A40" s="80" t="s">
        <v>39</v>
      </c>
      <c r="B40" s="1">
        <v>5153.565872791009</v>
      </c>
      <c r="C40" s="2">
        <v>3341.8976477308483</v>
      </c>
      <c r="D40" s="101">
        <v>0.5421076334549877</v>
      </c>
      <c r="E40" s="102">
        <v>0.12806289623117503</v>
      </c>
      <c r="F40" s="103">
        <v>0.09522193831251446</v>
      </c>
    </row>
    <row r="41" spans="1:6" ht="31.5">
      <c r="A41" s="81" t="s">
        <v>40</v>
      </c>
      <c r="B41" s="1">
        <v>939.1286922995728</v>
      </c>
      <c r="C41" s="2">
        <v>754.3544502781355</v>
      </c>
      <c r="D41" s="101">
        <v>0.24494353013137227</v>
      </c>
      <c r="E41" s="102">
        <v>0.023336762008738268</v>
      </c>
      <c r="F41" s="103">
        <v>0.021494103201792774</v>
      </c>
    </row>
    <row r="42" spans="1:6" ht="31.5">
      <c r="A42" s="81" t="s">
        <v>41</v>
      </c>
      <c r="B42" s="1">
        <v>6316.97477819814</v>
      </c>
      <c r="C42" s="2">
        <v>5238.336727931579</v>
      </c>
      <c r="D42" s="101">
        <v>0.20591231650212638</v>
      </c>
      <c r="E42" s="102">
        <v>0.1569728815898933</v>
      </c>
      <c r="F42" s="103">
        <v>0.14925788559262682</v>
      </c>
    </row>
    <row r="43" spans="1:6" ht="15.75">
      <c r="A43" s="80" t="s">
        <v>42</v>
      </c>
      <c r="B43" s="1">
        <v>3783.5006361005094</v>
      </c>
      <c r="C43" s="2">
        <v>3095.0647409536264</v>
      </c>
      <c r="D43" s="101">
        <v>0.2224302083370211</v>
      </c>
      <c r="E43" s="102">
        <v>0.09401762998890713</v>
      </c>
      <c r="F43" s="103">
        <v>0.08818883607534737</v>
      </c>
    </row>
    <row r="44" spans="1:6" ht="15.75">
      <c r="A44" s="80" t="s">
        <v>43</v>
      </c>
      <c r="B44" s="1">
        <v>1326.2891785136915</v>
      </c>
      <c r="C44" s="2">
        <v>722.1461421402481</v>
      </c>
      <c r="D44" s="101">
        <v>0.8365938708513001</v>
      </c>
      <c r="E44" s="102">
        <v>0.0329574585118371</v>
      </c>
      <c r="F44" s="103">
        <v>0.020576379844005677</v>
      </c>
    </row>
    <row r="45" spans="1:6" ht="15.75">
      <c r="A45" s="82" t="s">
        <v>44</v>
      </c>
      <c r="B45" s="83">
        <v>298.94906529335617</v>
      </c>
      <c r="C45" s="84">
        <v>208.47818204537188</v>
      </c>
      <c r="D45" s="104">
        <v>0.4339585195936464</v>
      </c>
      <c r="E45" s="105">
        <v>0.0074286977351346595</v>
      </c>
      <c r="F45" s="106">
        <v>0.005940246734877976</v>
      </c>
    </row>
    <row r="46" spans="1:6" ht="15.75">
      <c r="A46" s="80" t="s">
        <v>45</v>
      </c>
      <c r="B46" s="107">
        <v>403.65772348238636</v>
      </c>
      <c r="C46" s="2">
        <v>402.9496388590759</v>
      </c>
      <c r="D46" s="104">
        <v>0.0017572534009842045</v>
      </c>
      <c r="E46" s="105">
        <v>0.010030642555315118</v>
      </c>
      <c r="F46" s="106">
        <v>0.011481394614386808</v>
      </c>
    </row>
    <row r="47" spans="1:6" ht="16.5" thickBot="1">
      <c r="A47" s="88" t="s">
        <v>46</v>
      </c>
      <c r="B47" s="89">
        <v>0.22075743182058077</v>
      </c>
      <c r="C47" s="90">
        <v>0.27265637725559677</v>
      </c>
      <c r="D47" s="91">
        <v>-0.1903456136159407</v>
      </c>
      <c r="E47" s="108">
        <v>5.485684433133895E-06</v>
      </c>
      <c r="F47" s="109">
        <v>7.768900029950026E-06</v>
      </c>
    </row>
    <row r="48" spans="1:6" ht="15.75">
      <c r="A48" s="94"/>
      <c r="B48" s="95"/>
      <c r="C48" s="95"/>
      <c r="D48" s="95"/>
      <c r="E48" s="110"/>
      <c r="F48" s="111"/>
    </row>
    <row r="49" spans="1:6" ht="15">
      <c r="A49" s="112" t="s">
        <v>49</v>
      </c>
      <c r="B49" s="94"/>
      <c r="C49" s="94"/>
      <c r="D49" s="94"/>
      <c r="E49" s="94"/>
      <c r="F49" s="94"/>
    </row>
    <row r="50" spans="1:6" ht="15">
      <c r="A50" s="112"/>
      <c r="B50" s="94"/>
      <c r="C50" s="94"/>
      <c r="D50" s="94"/>
      <c r="E50" s="94"/>
      <c r="F50" s="94"/>
    </row>
    <row r="51" spans="1:6" ht="15">
      <c r="A51" s="113" t="s">
        <v>50</v>
      </c>
      <c r="B51" s="94"/>
      <c r="C51" s="94"/>
      <c r="D51" s="94"/>
      <c r="E51" s="94"/>
      <c r="F51" s="94"/>
    </row>
    <row r="52" spans="1:6" ht="15">
      <c r="A52" s="114" t="s">
        <v>57</v>
      </c>
      <c r="B52" s="115"/>
      <c r="C52" s="115"/>
      <c r="D52" s="115"/>
      <c r="E52" s="115"/>
      <c r="F52" s="115"/>
    </row>
    <row r="53" spans="1:6" ht="15">
      <c r="A53" s="116" t="s">
        <v>51</v>
      </c>
      <c r="B53" s="115"/>
      <c r="C53" s="115"/>
      <c r="D53" s="115"/>
      <c r="E53" s="115"/>
      <c r="F53" s="115"/>
    </row>
    <row r="54" spans="1:6" ht="15">
      <c r="A54" s="112" t="s">
        <v>52</v>
      </c>
      <c r="B54" s="115"/>
      <c r="C54" s="115"/>
      <c r="D54" s="115"/>
      <c r="E54" s="115"/>
      <c r="F54" s="115"/>
    </row>
    <row r="55" spans="1:6" ht="15">
      <c r="A55" s="113" t="s">
        <v>58</v>
      </c>
      <c r="B55" s="115"/>
      <c r="C55" s="115"/>
      <c r="D55" s="115"/>
      <c r="E55" s="115"/>
      <c r="F55" s="115"/>
    </row>
    <row r="56" spans="1:6" ht="15">
      <c r="A56" s="113" t="s">
        <v>59</v>
      </c>
      <c r="B56" s="115"/>
      <c r="C56" s="115"/>
      <c r="D56" s="115"/>
      <c r="E56" s="115"/>
      <c r="F56" s="115"/>
    </row>
    <row r="57" spans="1:6" ht="15">
      <c r="A57" s="113" t="s">
        <v>60</v>
      </c>
      <c r="B57" s="115"/>
      <c r="C57" s="115"/>
      <c r="D57" s="115"/>
      <c r="E57" s="115"/>
      <c r="F57" s="115"/>
    </row>
    <row r="58" spans="1:6" ht="15">
      <c r="A58" s="113" t="s">
        <v>61</v>
      </c>
      <c r="B58" s="115"/>
      <c r="C58" s="115"/>
      <c r="D58" s="115"/>
      <c r="E58" s="115"/>
      <c r="F58" s="115"/>
    </row>
    <row r="59" spans="1:6" ht="15">
      <c r="A59" s="117" t="s">
        <v>53</v>
      </c>
      <c r="B59" s="115"/>
      <c r="C59" s="115"/>
      <c r="D59" s="115"/>
      <c r="E59" s="115"/>
      <c r="F59" s="115"/>
    </row>
    <row r="60" spans="1:6" ht="15">
      <c r="A60" s="118" t="s">
        <v>62</v>
      </c>
      <c r="B60" s="115"/>
      <c r="C60" s="115"/>
      <c r="D60" s="115"/>
      <c r="E60" s="115"/>
      <c r="F60" s="115"/>
    </row>
    <row r="61" spans="1:6" ht="15">
      <c r="A61" s="118" t="s">
        <v>63</v>
      </c>
      <c r="B61" s="115"/>
      <c r="C61" s="115"/>
      <c r="D61" s="115"/>
      <c r="E61" s="115"/>
      <c r="F61" s="115"/>
    </row>
    <row r="62" spans="1:6" ht="15">
      <c r="A62" s="118" t="s">
        <v>64</v>
      </c>
      <c r="B62" s="94"/>
      <c r="C62" s="94"/>
      <c r="D62" s="94"/>
      <c r="E62" s="94"/>
      <c r="F62" s="94"/>
    </row>
    <row r="63" spans="1:6" ht="15">
      <c r="A63" s="117" t="s">
        <v>54</v>
      </c>
      <c r="B63" s="94"/>
      <c r="C63" s="94"/>
      <c r="D63" s="94"/>
      <c r="E63" s="94"/>
      <c r="F63" s="94"/>
    </row>
    <row r="64" spans="1:6" ht="15">
      <c r="A64" s="112" t="s">
        <v>55</v>
      </c>
      <c r="B64" s="94"/>
      <c r="C64" s="94"/>
      <c r="D64" s="94"/>
      <c r="E64" s="94"/>
      <c r="F64" s="94"/>
    </row>
    <row r="65" spans="1:6" ht="15">
      <c r="A65" s="113" t="s">
        <v>65</v>
      </c>
      <c r="B65" s="94"/>
      <c r="C65" s="94"/>
      <c r="D65" s="94"/>
      <c r="E65" s="94"/>
      <c r="F65" s="94"/>
    </row>
    <row r="66" spans="1:6" ht="14.25">
      <c r="A66" s="119"/>
      <c r="B66" s="94"/>
      <c r="C66" s="94"/>
      <c r="D66" s="94"/>
      <c r="E66" s="94"/>
      <c r="F66" s="94"/>
    </row>
    <row r="67" ht="15">
      <c r="A67" s="120" t="s">
        <v>66</v>
      </c>
    </row>
    <row r="68" ht="15">
      <c r="A68" s="112" t="s">
        <v>56</v>
      </c>
    </row>
  </sheetData>
  <mergeCells count="14">
    <mergeCell ref="A26:F26"/>
    <mergeCell ref="A27:F27"/>
    <mergeCell ref="A28:F28"/>
    <mergeCell ref="A30:A31"/>
    <mergeCell ref="B30:C30"/>
    <mergeCell ref="E30:F30"/>
    <mergeCell ref="A5:F5"/>
    <mergeCell ref="A7:A8"/>
    <mergeCell ref="B7:C7"/>
    <mergeCell ref="E7:F7"/>
    <mergeCell ref="A1:F1"/>
    <mergeCell ref="A2:F2"/>
    <mergeCell ref="A3:F3"/>
    <mergeCell ref="A4:F4"/>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U110"/>
  <sheetViews>
    <sheetView zoomScale="75" zoomScaleNormal="75" workbookViewId="0" topLeftCell="A7">
      <selection activeCell="D35" sqref="D35:E35"/>
    </sheetView>
  </sheetViews>
  <sheetFormatPr defaultColWidth="9.140625" defaultRowHeight="12.75"/>
  <cols>
    <col min="1" max="1" width="7.8515625" style="59" customWidth="1"/>
    <col min="2" max="2" width="3.28125" style="59" customWidth="1"/>
    <col min="3" max="3" width="34.28125" style="59" customWidth="1"/>
    <col min="4" max="4" width="15.7109375" style="58" customWidth="1"/>
    <col min="5" max="5" width="19.140625" style="58" customWidth="1"/>
    <col min="6" max="6" width="19.8515625" style="59" customWidth="1"/>
    <col min="7" max="7" width="20.57421875" style="59" customWidth="1"/>
    <col min="8" max="8" width="18.8515625" style="59" customWidth="1"/>
    <col min="9" max="9" width="18.7109375" style="59" customWidth="1"/>
    <col min="10" max="10" width="19.7109375" style="59" customWidth="1"/>
    <col min="11" max="12" width="13.28125" style="59" customWidth="1"/>
    <col min="13" max="16384" width="9.140625" style="59" customWidth="1"/>
  </cols>
  <sheetData>
    <row r="1" spans="1:8" s="121" customFormat="1" ht="19.5" customHeight="1">
      <c r="A1" s="295" t="s">
        <v>69</v>
      </c>
      <c r="B1" s="295"/>
      <c r="C1" s="295"/>
      <c r="D1" s="295"/>
      <c r="E1" s="295"/>
      <c r="F1" s="295"/>
      <c r="G1" s="295"/>
      <c r="H1" s="295"/>
    </row>
    <row r="2" spans="1:8" s="122" customFormat="1" ht="24.75" customHeight="1">
      <c r="A2" s="279"/>
      <c r="B2" s="279"/>
      <c r="C2" s="279"/>
      <c r="D2" s="279"/>
      <c r="E2" s="279"/>
      <c r="F2" s="279"/>
      <c r="G2" s="279"/>
      <c r="H2" s="279"/>
    </row>
    <row r="3" spans="1:8" s="122" customFormat="1" ht="19.5" customHeight="1">
      <c r="A3" s="279" t="s">
        <v>70</v>
      </c>
      <c r="B3" s="279"/>
      <c r="C3" s="279"/>
      <c r="D3" s="279"/>
      <c r="E3" s="279"/>
      <c r="F3" s="279"/>
      <c r="G3" s="279"/>
      <c r="H3" s="279"/>
    </row>
    <row r="4" spans="1:8" s="122" customFormat="1" ht="19.5" customHeight="1">
      <c r="A4" s="279" t="s">
        <v>306</v>
      </c>
      <c r="B4" s="279"/>
      <c r="C4" s="279"/>
      <c r="D4" s="279"/>
      <c r="E4" s="279"/>
      <c r="F4" s="279"/>
      <c r="G4" s="279"/>
      <c r="H4" s="279"/>
    </row>
    <row r="5" spans="1:8" s="123" customFormat="1" ht="7.5" customHeight="1" thickBot="1">
      <c r="A5" s="296"/>
      <c r="B5" s="296"/>
      <c r="C5" s="296"/>
      <c r="D5" s="296"/>
      <c r="E5" s="296"/>
      <c r="F5" s="296"/>
      <c r="G5" s="296"/>
      <c r="H5" s="296"/>
    </row>
    <row r="6" spans="1:12" s="125" customFormat="1" ht="21" customHeight="1" thickTop="1">
      <c r="A6" s="303" t="s">
        <v>71</v>
      </c>
      <c r="B6" s="304"/>
      <c r="C6" s="307" t="s">
        <v>72</v>
      </c>
      <c r="D6" s="309" t="s">
        <v>73</v>
      </c>
      <c r="E6" s="310"/>
      <c r="F6" s="124" t="s">
        <v>0</v>
      </c>
      <c r="G6" s="299" t="s">
        <v>74</v>
      </c>
      <c r="H6" s="300"/>
      <c r="K6" s="126"/>
      <c r="L6" s="126"/>
    </row>
    <row r="7" spans="1:21" s="125" customFormat="1" ht="21" customHeight="1" thickBot="1">
      <c r="A7" s="305"/>
      <c r="B7" s="306"/>
      <c r="C7" s="308"/>
      <c r="D7" s="127" t="s">
        <v>116</v>
      </c>
      <c r="E7" s="128" t="s">
        <v>75</v>
      </c>
      <c r="F7" s="129" t="s">
        <v>117</v>
      </c>
      <c r="G7" s="127" t="s">
        <v>116</v>
      </c>
      <c r="H7" s="128" t="s">
        <v>75</v>
      </c>
      <c r="J7" s="130"/>
      <c r="K7" s="131"/>
      <c r="L7" s="131"/>
      <c r="M7" s="132"/>
      <c r="N7" s="130"/>
      <c r="O7" s="130"/>
      <c r="P7" s="130"/>
      <c r="Q7" s="130"/>
      <c r="R7" s="130"/>
      <c r="S7" s="130"/>
      <c r="T7" s="130"/>
      <c r="U7" s="130"/>
    </row>
    <row r="8" spans="1:8" s="123" customFormat="1" ht="18" customHeight="1" thickTop="1">
      <c r="A8" s="297"/>
      <c r="B8" s="296"/>
      <c r="C8" s="296"/>
      <c r="D8" s="296"/>
      <c r="E8" s="296"/>
      <c r="F8" s="296"/>
      <c r="G8" s="296"/>
      <c r="H8" s="298"/>
    </row>
    <row r="9" spans="1:11" s="123" customFormat="1" ht="19.5" customHeight="1" thickBot="1">
      <c r="A9" s="301" t="s">
        <v>76</v>
      </c>
      <c r="B9" s="288"/>
      <c r="C9" s="288"/>
      <c r="D9" s="288"/>
      <c r="E9" s="288"/>
      <c r="F9" s="288"/>
      <c r="G9" s="288"/>
      <c r="H9" s="302"/>
      <c r="J9" s="125"/>
      <c r="K9" s="125"/>
    </row>
    <row r="10" spans="1:11" s="123" customFormat="1" ht="21.75" customHeight="1" thickTop="1">
      <c r="A10" s="133" t="s">
        <v>77</v>
      </c>
      <c r="B10" s="134"/>
      <c r="C10" s="135" t="s">
        <v>78</v>
      </c>
      <c r="D10" s="136">
        <v>4076.1004940000003</v>
      </c>
      <c r="E10" s="137">
        <v>4193.387243</v>
      </c>
      <c r="F10" s="138">
        <v>-0.027969453380625953</v>
      </c>
      <c r="G10" s="139">
        <v>0.1957348793906211</v>
      </c>
      <c r="H10" s="140">
        <v>0.22821805387901897</v>
      </c>
      <c r="J10" s="141"/>
      <c r="K10" s="141"/>
    </row>
    <row r="11" spans="1:8" s="125" customFormat="1" ht="19.5" customHeight="1">
      <c r="A11" s="142"/>
      <c r="B11" s="143" t="s">
        <v>79</v>
      </c>
      <c r="C11" s="144" t="s">
        <v>80</v>
      </c>
      <c r="D11" s="145">
        <v>3148.608779</v>
      </c>
      <c r="E11" s="146">
        <v>3147.246375</v>
      </c>
      <c r="F11" s="147">
        <v>0.000432887622278999</v>
      </c>
      <c r="G11" s="148">
        <v>0.151196605803266</v>
      </c>
      <c r="H11" s="149">
        <v>0.17128359513643351</v>
      </c>
    </row>
    <row r="12" spans="1:21" s="125" customFormat="1" ht="19.5" customHeight="1">
      <c r="A12" s="150"/>
      <c r="B12" s="151" t="s">
        <v>81</v>
      </c>
      <c r="C12" s="152" t="s">
        <v>82</v>
      </c>
      <c r="D12" s="153">
        <v>538.859004</v>
      </c>
      <c r="E12" s="154">
        <v>541.681534</v>
      </c>
      <c r="F12" s="155">
        <v>-0.005210681595802846</v>
      </c>
      <c r="G12" s="156">
        <v>0.025876079922893633</v>
      </c>
      <c r="H12" s="157">
        <v>0.029480107213575947</v>
      </c>
      <c r="J12" s="130"/>
      <c r="K12" s="158"/>
      <c r="L12" s="159"/>
      <c r="M12" s="160"/>
      <c r="N12" s="130"/>
      <c r="O12" s="130"/>
      <c r="P12" s="160"/>
      <c r="Q12" s="130"/>
      <c r="R12" s="130"/>
      <c r="S12" s="130"/>
      <c r="T12" s="130"/>
      <c r="U12" s="130"/>
    </row>
    <row r="13" spans="1:21" s="125" customFormat="1" ht="34.5" customHeight="1">
      <c r="A13" s="150"/>
      <c r="B13" s="151" t="s">
        <v>83</v>
      </c>
      <c r="C13" s="161" t="s">
        <v>84</v>
      </c>
      <c r="D13" s="145">
        <v>388.632711</v>
      </c>
      <c r="E13" s="146">
        <v>504.459334</v>
      </c>
      <c r="F13" s="155">
        <v>-0.2296054710328742</v>
      </c>
      <c r="G13" s="156">
        <v>0.018662193664461476</v>
      </c>
      <c r="H13" s="157">
        <v>0.02745435152900951</v>
      </c>
      <c r="J13" s="130"/>
      <c r="K13" s="158"/>
      <c r="L13" s="159"/>
      <c r="M13" s="160"/>
      <c r="N13" s="130"/>
      <c r="O13" s="130"/>
      <c r="P13" s="162"/>
      <c r="Q13" s="130"/>
      <c r="R13" s="130"/>
      <c r="S13" s="130"/>
      <c r="T13" s="130"/>
      <c r="U13" s="130"/>
    </row>
    <row r="14" spans="1:8" s="123" customFormat="1" ht="21.75" customHeight="1">
      <c r="A14" s="163" t="s">
        <v>85</v>
      </c>
      <c r="B14" s="164"/>
      <c r="C14" s="165" t="s">
        <v>86</v>
      </c>
      <c r="D14" s="166">
        <v>814.730256</v>
      </c>
      <c r="E14" s="167">
        <v>623.992677</v>
      </c>
      <c r="F14" s="168">
        <v>0.30567278436185896</v>
      </c>
      <c r="G14" s="169">
        <v>0.03912345356273492</v>
      </c>
      <c r="H14" s="170">
        <v>0.033959752850733625</v>
      </c>
    </row>
    <row r="15" spans="1:21" s="125" customFormat="1" ht="34.5" customHeight="1">
      <c r="A15" s="150"/>
      <c r="B15" s="151" t="s">
        <v>85</v>
      </c>
      <c r="C15" s="171" t="s">
        <v>87</v>
      </c>
      <c r="D15" s="145">
        <v>814.730256</v>
      </c>
      <c r="E15" s="146">
        <v>623.992677</v>
      </c>
      <c r="F15" s="155">
        <v>0.30567278436185896</v>
      </c>
      <c r="G15" s="156">
        <v>0.03912345356273492</v>
      </c>
      <c r="H15" s="157">
        <v>0.033959752850733625</v>
      </c>
      <c r="J15" s="130"/>
      <c r="K15" s="158"/>
      <c r="L15" s="159"/>
      <c r="M15" s="160"/>
      <c r="N15" s="130"/>
      <c r="O15" s="130"/>
      <c r="P15" s="172"/>
      <c r="Q15" s="130"/>
      <c r="R15" s="130"/>
      <c r="S15" s="130"/>
      <c r="T15" s="130"/>
      <c r="U15" s="130"/>
    </row>
    <row r="16" spans="1:8" s="123" customFormat="1" ht="21.75" customHeight="1">
      <c r="A16" s="163" t="s">
        <v>88</v>
      </c>
      <c r="B16" s="164"/>
      <c r="C16" s="165" t="s">
        <v>89</v>
      </c>
      <c r="D16" s="166">
        <v>6572.39185</v>
      </c>
      <c r="E16" s="167">
        <v>4919.867758</v>
      </c>
      <c r="F16" s="168">
        <v>0.33588790863593765</v>
      </c>
      <c r="G16" s="169">
        <v>0.3156071171359229</v>
      </c>
      <c r="H16" s="170">
        <v>0.2677555350861481</v>
      </c>
    </row>
    <row r="17" spans="1:21" s="125" customFormat="1" ht="19.5" customHeight="1">
      <c r="A17" s="173"/>
      <c r="B17" s="151" t="s">
        <v>88</v>
      </c>
      <c r="C17" s="152" t="s">
        <v>90</v>
      </c>
      <c r="D17" s="145">
        <v>6572.39185</v>
      </c>
      <c r="E17" s="146">
        <v>4919.867758</v>
      </c>
      <c r="F17" s="155">
        <v>0.33588790863593765</v>
      </c>
      <c r="G17" s="156">
        <v>0.3156071171359229</v>
      </c>
      <c r="H17" s="157">
        <v>0.2677555350861481</v>
      </c>
      <c r="J17" s="130"/>
      <c r="K17" s="158"/>
      <c r="L17" s="159"/>
      <c r="M17" s="160"/>
      <c r="N17" s="130"/>
      <c r="O17" s="130"/>
      <c r="P17" s="160"/>
      <c r="Q17" s="130"/>
      <c r="R17" s="130"/>
      <c r="S17" s="130"/>
      <c r="T17" s="130"/>
      <c r="U17" s="130"/>
    </row>
    <row r="18" spans="1:8" s="123" customFormat="1" ht="21.75" customHeight="1">
      <c r="A18" s="163" t="s">
        <v>91</v>
      </c>
      <c r="B18" s="164"/>
      <c r="C18" s="165" t="s">
        <v>92</v>
      </c>
      <c r="D18" s="166">
        <v>8978.148213</v>
      </c>
      <c r="E18" s="167">
        <v>8239.476819</v>
      </c>
      <c r="F18" s="168">
        <v>0.08965027880127607</v>
      </c>
      <c r="G18" s="169">
        <v>0.4311318526639533</v>
      </c>
      <c r="H18" s="170">
        <v>0.4484196797594612</v>
      </c>
    </row>
    <row r="19" spans="1:21" s="125" customFormat="1" ht="19.5" customHeight="1">
      <c r="A19" s="173"/>
      <c r="B19" s="151" t="s">
        <v>93</v>
      </c>
      <c r="C19" s="152" t="s">
        <v>94</v>
      </c>
      <c r="D19" s="145">
        <v>2241.687533</v>
      </c>
      <c r="E19" s="146">
        <v>2003.950388</v>
      </c>
      <c r="F19" s="155">
        <v>0.1186342468474324</v>
      </c>
      <c r="G19" s="156">
        <v>0.10764612883050619</v>
      </c>
      <c r="H19" s="157">
        <v>0.1090616323076044</v>
      </c>
      <c r="J19" s="130"/>
      <c r="K19" s="158"/>
      <c r="L19" s="159"/>
      <c r="M19" s="160"/>
      <c r="N19" s="130"/>
      <c r="O19" s="130"/>
      <c r="P19" s="160"/>
      <c r="Q19" s="130"/>
      <c r="R19" s="130"/>
      <c r="S19" s="130"/>
      <c r="T19" s="130"/>
      <c r="U19" s="130"/>
    </row>
    <row r="20" spans="1:21" s="125" customFormat="1" ht="34.5" customHeight="1">
      <c r="A20" s="173"/>
      <c r="B20" s="151" t="s">
        <v>95</v>
      </c>
      <c r="C20" s="161" t="s">
        <v>96</v>
      </c>
      <c r="D20" s="153">
        <v>3373.174133</v>
      </c>
      <c r="E20" s="154">
        <v>2915.980368</v>
      </c>
      <c r="F20" s="155">
        <v>0.1567890408376027</v>
      </c>
      <c r="G20" s="156">
        <v>0.16198026350385605</v>
      </c>
      <c r="H20" s="157">
        <v>0.15869733133882802</v>
      </c>
      <c r="J20" s="130"/>
      <c r="K20" s="158"/>
      <c r="L20" s="159"/>
      <c r="M20" s="160"/>
      <c r="N20" s="130"/>
      <c r="O20" s="130"/>
      <c r="P20" s="160"/>
      <c r="Q20" s="130"/>
      <c r="R20" s="130"/>
      <c r="S20" s="130"/>
      <c r="T20" s="130"/>
      <c r="U20" s="130"/>
    </row>
    <row r="21" spans="1:21" s="125" customFormat="1" ht="19.5" customHeight="1">
      <c r="A21" s="173"/>
      <c r="B21" s="151" t="s">
        <v>97</v>
      </c>
      <c r="C21" s="152" t="s">
        <v>98</v>
      </c>
      <c r="D21" s="153">
        <v>1877.628044</v>
      </c>
      <c r="E21" s="154">
        <v>1922.930922</v>
      </c>
      <c r="F21" s="155">
        <v>-0.02355928519412509</v>
      </c>
      <c r="G21" s="156">
        <v>0.09016394450376566</v>
      </c>
      <c r="H21" s="157">
        <v>0.10465228402055966</v>
      </c>
      <c r="J21" s="130"/>
      <c r="K21" s="158"/>
      <c r="L21" s="159"/>
      <c r="M21" s="160"/>
      <c r="N21" s="130"/>
      <c r="O21" s="130"/>
      <c r="P21" s="160"/>
      <c r="Q21" s="130"/>
      <c r="R21" s="130"/>
      <c r="S21" s="130"/>
      <c r="T21" s="130"/>
      <c r="U21" s="130"/>
    </row>
    <row r="22" spans="1:21" s="125" customFormat="1" ht="19.5" customHeight="1">
      <c r="A22" s="173"/>
      <c r="B22" s="151" t="s">
        <v>99</v>
      </c>
      <c r="C22" s="152" t="s">
        <v>100</v>
      </c>
      <c r="D22" s="145">
        <v>1485.658503</v>
      </c>
      <c r="E22" s="146">
        <v>1396.615141</v>
      </c>
      <c r="F22" s="155">
        <v>0.0637565492353489</v>
      </c>
      <c r="G22" s="156">
        <v>0.07134151582582539</v>
      </c>
      <c r="H22" s="157">
        <v>0.07600843209246909</v>
      </c>
      <c r="J22" s="130"/>
      <c r="K22" s="158"/>
      <c r="L22" s="159"/>
      <c r="M22" s="160"/>
      <c r="N22" s="130"/>
      <c r="O22" s="130"/>
      <c r="P22" s="160"/>
      <c r="Q22" s="130"/>
      <c r="R22" s="130"/>
      <c r="S22" s="130"/>
      <c r="T22" s="130"/>
      <c r="U22" s="130"/>
    </row>
    <row r="23" spans="1:8" s="123" customFormat="1" ht="21.75" customHeight="1">
      <c r="A23" s="163">
        <v>9</v>
      </c>
      <c r="B23" s="164"/>
      <c r="C23" s="165" t="s">
        <v>101</v>
      </c>
      <c r="D23" s="166">
        <v>383.228802</v>
      </c>
      <c r="E23" s="167">
        <v>397.751894</v>
      </c>
      <c r="F23" s="168">
        <v>-0.036512942412286864</v>
      </c>
      <c r="G23" s="169">
        <v>0.018402697246767685</v>
      </c>
      <c r="H23" s="170">
        <v>0.021646978424638145</v>
      </c>
    </row>
    <row r="24" spans="1:21" s="125" customFormat="1" ht="34.5" customHeight="1" thickBot="1">
      <c r="A24" s="174"/>
      <c r="B24" s="175" t="s">
        <v>102</v>
      </c>
      <c r="C24" s="176" t="s">
        <v>103</v>
      </c>
      <c r="D24" s="177">
        <v>383.228802</v>
      </c>
      <c r="E24" s="178">
        <v>397.751894</v>
      </c>
      <c r="F24" s="179">
        <v>-0.036512942412286864</v>
      </c>
      <c r="G24" s="180">
        <v>0.018402697246767685</v>
      </c>
      <c r="H24" s="181">
        <v>0.021646978424638145</v>
      </c>
      <c r="J24" s="130"/>
      <c r="K24" s="158"/>
      <c r="L24" s="159"/>
      <c r="M24" s="160"/>
      <c r="N24" s="130"/>
      <c r="O24" s="130"/>
      <c r="P24" s="160"/>
      <c r="Q24" s="130"/>
      <c r="R24" s="130"/>
      <c r="S24" s="130"/>
      <c r="T24" s="130"/>
      <c r="U24" s="130"/>
    </row>
    <row r="25" spans="1:21" s="141" customFormat="1" ht="21.75" customHeight="1" thickBot="1" thickTop="1">
      <c r="A25" s="293" t="s">
        <v>104</v>
      </c>
      <c r="B25" s="294"/>
      <c r="C25" s="182" t="s">
        <v>105</v>
      </c>
      <c r="D25" s="183">
        <v>20824.599615000003</v>
      </c>
      <c r="E25" s="184">
        <v>18374.476391</v>
      </c>
      <c r="F25" s="185">
        <v>0.13334383913111658</v>
      </c>
      <c r="G25" s="186">
        <v>1</v>
      </c>
      <c r="H25" s="187">
        <v>1</v>
      </c>
      <c r="J25" s="188"/>
      <c r="K25" s="189"/>
      <c r="L25" s="189"/>
      <c r="M25" s="190"/>
      <c r="N25" s="188"/>
      <c r="O25" s="188"/>
      <c r="P25" s="188"/>
      <c r="Q25" s="188"/>
      <c r="R25" s="188"/>
      <c r="S25" s="188"/>
      <c r="T25" s="188"/>
      <c r="U25" s="188"/>
    </row>
    <row r="26" spans="1:8" s="123" customFormat="1" ht="18" customHeight="1" thickTop="1">
      <c r="A26" s="297"/>
      <c r="B26" s="296"/>
      <c r="C26" s="296"/>
      <c r="D26" s="296"/>
      <c r="E26" s="296"/>
      <c r="F26" s="296"/>
      <c r="G26" s="296"/>
      <c r="H26" s="298"/>
    </row>
    <row r="27" spans="1:8" s="123" customFormat="1" ht="19.5" customHeight="1" thickBot="1">
      <c r="A27" s="290" t="s">
        <v>106</v>
      </c>
      <c r="B27" s="291"/>
      <c r="C27" s="291"/>
      <c r="D27" s="291"/>
      <c r="E27" s="291"/>
      <c r="F27" s="291"/>
      <c r="G27" s="291"/>
      <c r="H27" s="292"/>
    </row>
    <row r="28" spans="1:8" s="123" customFormat="1" ht="21.75" customHeight="1" thickTop="1">
      <c r="A28" s="133" t="s">
        <v>77</v>
      </c>
      <c r="B28" s="134"/>
      <c r="C28" s="135" t="s">
        <v>78</v>
      </c>
      <c r="D28" s="136">
        <v>4802.863015</v>
      </c>
      <c r="E28" s="137">
        <v>4514.127482</v>
      </c>
      <c r="F28" s="138">
        <v>0.06396264486355951</v>
      </c>
      <c r="G28" s="139">
        <v>0.1326068443811059</v>
      </c>
      <c r="H28" s="140">
        <v>0.14349993301706712</v>
      </c>
    </row>
    <row r="29" spans="1:8" s="125" customFormat="1" ht="19.5" customHeight="1">
      <c r="A29" s="142"/>
      <c r="B29" s="143" t="s">
        <v>79</v>
      </c>
      <c r="C29" s="144" t="s">
        <v>80</v>
      </c>
      <c r="D29" s="145">
        <v>4129.968535</v>
      </c>
      <c r="E29" s="146">
        <v>3872.966244</v>
      </c>
      <c r="F29" s="147">
        <v>0.06635799922040309</v>
      </c>
      <c r="G29" s="148">
        <v>0.11402825629404484</v>
      </c>
      <c r="H29" s="149">
        <v>0.12311801091295854</v>
      </c>
    </row>
    <row r="30" spans="1:21" s="125" customFormat="1" ht="19.5" customHeight="1">
      <c r="A30" s="150"/>
      <c r="B30" s="151" t="s">
        <v>81</v>
      </c>
      <c r="C30" s="152" t="s">
        <v>82</v>
      </c>
      <c r="D30" s="153">
        <v>464.409783</v>
      </c>
      <c r="E30" s="154">
        <v>464.115593</v>
      </c>
      <c r="F30" s="155">
        <v>0.0006338722603531632</v>
      </c>
      <c r="G30" s="156">
        <v>0.01282233443490042</v>
      </c>
      <c r="H30" s="157">
        <v>0.014753804976320424</v>
      </c>
      <c r="J30" s="130"/>
      <c r="K30" s="158"/>
      <c r="L30" s="159"/>
      <c r="M30" s="160"/>
      <c r="N30" s="130"/>
      <c r="O30" s="130"/>
      <c r="P30" s="160"/>
      <c r="Q30" s="130"/>
      <c r="R30" s="130"/>
      <c r="S30" s="130"/>
      <c r="T30" s="130"/>
      <c r="U30" s="130"/>
    </row>
    <row r="31" spans="1:21" s="125" customFormat="1" ht="34.5" customHeight="1">
      <c r="A31" s="150"/>
      <c r="B31" s="151" t="s">
        <v>83</v>
      </c>
      <c r="C31" s="161" t="s">
        <v>84</v>
      </c>
      <c r="D31" s="145">
        <v>208.484697</v>
      </c>
      <c r="E31" s="146">
        <v>177.045645</v>
      </c>
      <c r="F31" s="155">
        <v>0.17757596918015128</v>
      </c>
      <c r="G31" s="156">
        <v>0.005756253652160641</v>
      </c>
      <c r="H31" s="157">
        <v>0.005628117127788161</v>
      </c>
      <c r="J31" s="130"/>
      <c r="K31" s="158"/>
      <c r="L31" s="159"/>
      <c r="M31" s="160"/>
      <c r="N31" s="130"/>
      <c r="O31" s="130"/>
      <c r="P31" s="162"/>
      <c r="Q31" s="130"/>
      <c r="R31" s="130"/>
      <c r="S31" s="130"/>
      <c r="T31" s="130"/>
      <c r="U31" s="130"/>
    </row>
    <row r="32" spans="1:8" s="123" customFormat="1" ht="21.75" customHeight="1">
      <c r="A32" s="163" t="s">
        <v>85</v>
      </c>
      <c r="B32" s="164"/>
      <c r="C32" s="165" t="s">
        <v>86</v>
      </c>
      <c r="D32" s="166">
        <v>890.03634</v>
      </c>
      <c r="E32" s="167">
        <v>766.191023</v>
      </c>
      <c r="F32" s="168">
        <v>0.16163765077158843</v>
      </c>
      <c r="G32" s="169">
        <v>0.024573865642909462</v>
      </c>
      <c r="H32" s="170">
        <v>0.024356503204040026</v>
      </c>
    </row>
    <row r="33" spans="1:21" s="125" customFormat="1" ht="34.5" customHeight="1">
      <c r="A33" s="150"/>
      <c r="B33" s="151" t="s">
        <v>85</v>
      </c>
      <c r="C33" s="171" t="s">
        <v>87</v>
      </c>
      <c r="D33" s="145">
        <v>890.03634</v>
      </c>
      <c r="E33" s="146">
        <v>766.191023</v>
      </c>
      <c r="F33" s="155">
        <v>0.16163765077158843</v>
      </c>
      <c r="G33" s="156">
        <v>0.024573865642909462</v>
      </c>
      <c r="H33" s="157">
        <v>0.024356503204040026</v>
      </c>
      <c r="J33" s="130"/>
      <c r="K33" s="158"/>
      <c r="L33" s="159"/>
      <c r="M33" s="160"/>
      <c r="N33" s="130"/>
      <c r="O33" s="130"/>
      <c r="P33" s="172"/>
      <c r="Q33" s="130"/>
      <c r="R33" s="130"/>
      <c r="S33" s="130"/>
      <c r="T33" s="130"/>
      <c r="U33" s="130"/>
    </row>
    <row r="34" spans="1:8" s="123" customFormat="1" ht="21.75" customHeight="1">
      <c r="A34" s="163" t="s">
        <v>88</v>
      </c>
      <c r="B34" s="164"/>
      <c r="C34" s="165" t="s">
        <v>89</v>
      </c>
      <c r="D34" s="166">
        <v>8970.796294</v>
      </c>
      <c r="E34" s="167">
        <v>6523.754161</v>
      </c>
      <c r="F34" s="168">
        <v>0.37509723276036233</v>
      </c>
      <c r="G34" s="169">
        <v>0.24768330564869534</v>
      </c>
      <c r="H34" s="170">
        <v>0.2073841044268747</v>
      </c>
    </row>
    <row r="35" spans="1:21" s="125" customFormat="1" ht="19.5" customHeight="1">
      <c r="A35" s="173"/>
      <c r="B35" s="151" t="s">
        <v>88</v>
      </c>
      <c r="C35" s="152" t="s">
        <v>90</v>
      </c>
      <c r="D35" s="145">
        <v>8970.796294</v>
      </c>
      <c r="E35" s="146">
        <v>6523.754161</v>
      </c>
      <c r="F35" s="155">
        <v>0.37509723276036233</v>
      </c>
      <c r="G35" s="156">
        <v>0.24768330564869534</v>
      </c>
      <c r="H35" s="157">
        <v>0.2073841044268747</v>
      </c>
      <c r="J35" s="130"/>
      <c r="K35" s="158"/>
      <c r="L35" s="159"/>
      <c r="M35" s="160"/>
      <c r="N35" s="130"/>
      <c r="O35" s="130"/>
      <c r="P35" s="160"/>
      <c r="Q35" s="130"/>
      <c r="R35" s="130"/>
      <c r="S35" s="130"/>
      <c r="T35" s="130"/>
      <c r="U35" s="130"/>
    </row>
    <row r="36" spans="1:8" s="123" customFormat="1" ht="21.75" customHeight="1">
      <c r="A36" s="163" t="s">
        <v>91</v>
      </c>
      <c r="B36" s="164"/>
      <c r="C36" s="165" t="s">
        <v>92</v>
      </c>
      <c r="D36" s="166">
        <v>21411.339062</v>
      </c>
      <c r="E36" s="167">
        <v>19618.291836</v>
      </c>
      <c r="F36" s="168">
        <v>0.09139670471767158</v>
      </c>
      <c r="G36" s="169">
        <v>0.5911661644561245</v>
      </c>
      <c r="H36" s="170">
        <v>0.6236473328679633</v>
      </c>
    </row>
    <row r="37" spans="1:21" s="125" customFormat="1" ht="19.5" customHeight="1">
      <c r="A37" s="173"/>
      <c r="B37" s="151" t="s">
        <v>93</v>
      </c>
      <c r="C37" s="152" t="s">
        <v>94</v>
      </c>
      <c r="D37" s="145">
        <v>5422.841984</v>
      </c>
      <c r="E37" s="146">
        <v>5097.4502</v>
      </c>
      <c r="F37" s="155">
        <v>0.06383422519753101</v>
      </c>
      <c r="G37" s="156">
        <v>0.14972443745110967</v>
      </c>
      <c r="H37" s="157">
        <v>0.16204322212312644</v>
      </c>
      <c r="J37" s="130"/>
      <c r="K37" s="158"/>
      <c r="L37" s="159"/>
      <c r="M37" s="160"/>
      <c r="N37" s="130"/>
      <c r="O37" s="130"/>
      <c r="P37" s="160"/>
      <c r="Q37" s="130"/>
      <c r="R37" s="130"/>
      <c r="S37" s="130"/>
      <c r="T37" s="130"/>
      <c r="U37" s="130"/>
    </row>
    <row r="38" spans="1:21" s="125" customFormat="1" ht="34.5" customHeight="1">
      <c r="A38" s="173"/>
      <c r="B38" s="151" t="s">
        <v>95</v>
      </c>
      <c r="C38" s="161" t="s">
        <v>96</v>
      </c>
      <c r="D38" s="153">
        <v>4243.927288</v>
      </c>
      <c r="E38" s="154">
        <v>3812.411419</v>
      </c>
      <c r="F38" s="155">
        <v>0.1131871200598773</v>
      </c>
      <c r="G38" s="156">
        <v>0.1171746526367554</v>
      </c>
      <c r="H38" s="157">
        <v>0.12119302909398912</v>
      </c>
      <c r="J38" s="130"/>
      <c r="K38" s="158"/>
      <c r="L38" s="159"/>
      <c r="M38" s="160"/>
      <c r="N38" s="130"/>
      <c r="O38" s="130"/>
      <c r="P38" s="160"/>
      <c r="Q38" s="130"/>
      <c r="R38" s="130"/>
      <c r="S38" s="130"/>
      <c r="T38" s="130"/>
      <c r="U38" s="130"/>
    </row>
    <row r="39" spans="1:21" s="125" customFormat="1" ht="19.5" customHeight="1">
      <c r="A39" s="173"/>
      <c r="B39" s="151" t="s">
        <v>97</v>
      </c>
      <c r="C39" s="152" t="s">
        <v>98</v>
      </c>
      <c r="D39" s="153">
        <v>7969.746066</v>
      </c>
      <c r="E39" s="154">
        <v>7031.904579</v>
      </c>
      <c r="F39" s="155">
        <v>0.13336948425050577</v>
      </c>
      <c r="G39" s="156">
        <v>0.22004435126097238</v>
      </c>
      <c r="H39" s="157">
        <v>0.2235377357180511</v>
      </c>
      <c r="J39" s="130"/>
      <c r="K39" s="158"/>
      <c r="L39" s="159"/>
      <c r="M39" s="160"/>
      <c r="N39" s="130"/>
      <c r="O39" s="130"/>
      <c r="P39" s="160"/>
      <c r="Q39" s="130"/>
      <c r="R39" s="130"/>
      <c r="S39" s="130"/>
      <c r="T39" s="130"/>
      <c r="U39" s="130"/>
    </row>
    <row r="40" spans="1:21" s="125" customFormat="1" ht="19.5" customHeight="1">
      <c r="A40" s="173"/>
      <c r="B40" s="151" t="s">
        <v>99</v>
      </c>
      <c r="C40" s="152" t="s">
        <v>100</v>
      </c>
      <c r="D40" s="145">
        <v>3774.823724</v>
      </c>
      <c r="E40" s="146">
        <v>3676.525638</v>
      </c>
      <c r="F40" s="155">
        <v>0.026736679049373713</v>
      </c>
      <c r="G40" s="156">
        <v>0.104222723107287</v>
      </c>
      <c r="H40" s="157">
        <v>0.11687334593279658</v>
      </c>
      <c r="J40" s="130"/>
      <c r="K40" s="158"/>
      <c r="L40" s="159"/>
      <c r="M40" s="160"/>
      <c r="N40" s="130"/>
      <c r="O40" s="130"/>
      <c r="P40" s="160"/>
      <c r="Q40" s="130"/>
      <c r="R40" s="130"/>
      <c r="S40" s="130"/>
      <c r="T40" s="130"/>
      <c r="U40" s="130"/>
    </row>
    <row r="41" spans="1:8" s="123" customFormat="1" ht="21.75" customHeight="1">
      <c r="A41" s="163">
        <v>9</v>
      </c>
      <c r="B41" s="164"/>
      <c r="C41" s="165" t="s">
        <v>101</v>
      </c>
      <c r="D41" s="166">
        <v>143.782179</v>
      </c>
      <c r="E41" s="167">
        <v>34.984551</v>
      </c>
      <c r="F41" s="168">
        <v>3.1098763565666454</v>
      </c>
      <c r="G41" s="169">
        <v>0.003969819871164765</v>
      </c>
      <c r="H41" s="170">
        <v>0.0011121264840548801</v>
      </c>
    </row>
    <row r="42" spans="1:21" s="125" customFormat="1" ht="34.5" customHeight="1" thickBot="1">
      <c r="A42" s="174"/>
      <c r="B42" s="175" t="s">
        <v>102</v>
      </c>
      <c r="C42" s="176" t="s">
        <v>103</v>
      </c>
      <c r="D42" s="177">
        <v>143.782179</v>
      </c>
      <c r="E42" s="178">
        <v>34.984551</v>
      </c>
      <c r="F42" s="179">
        <v>3.1098763565666454</v>
      </c>
      <c r="G42" s="180">
        <v>0.003969819871164765</v>
      </c>
      <c r="H42" s="181">
        <v>0.0011121264840548801</v>
      </c>
      <c r="J42" s="130"/>
      <c r="K42" s="158"/>
      <c r="L42" s="159"/>
      <c r="M42" s="160"/>
      <c r="N42" s="130"/>
      <c r="O42" s="130"/>
      <c r="P42" s="160"/>
      <c r="Q42" s="130"/>
      <c r="R42" s="130"/>
      <c r="S42" s="130"/>
      <c r="T42" s="130"/>
      <c r="U42" s="130"/>
    </row>
    <row r="43" spans="1:21" s="141" customFormat="1" ht="21.75" customHeight="1" thickBot="1" thickTop="1">
      <c r="A43" s="293" t="s">
        <v>104</v>
      </c>
      <c r="B43" s="294"/>
      <c r="C43" s="182" t="s">
        <v>107</v>
      </c>
      <c r="D43" s="183">
        <v>36218.81689</v>
      </c>
      <c r="E43" s="184">
        <v>31457.349053</v>
      </c>
      <c r="F43" s="185">
        <v>0.1513626538898043</v>
      </c>
      <c r="G43" s="186">
        <v>1</v>
      </c>
      <c r="H43" s="187">
        <v>1</v>
      </c>
      <c r="J43" s="188"/>
      <c r="K43" s="189"/>
      <c r="L43" s="189"/>
      <c r="M43" s="190"/>
      <c r="N43" s="188"/>
      <c r="O43" s="188"/>
      <c r="P43" s="188"/>
      <c r="Q43" s="188"/>
      <c r="R43" s="188"/>
      <c r="S43" s="188"/>
      <c r="T43" s="188"/>
      <c r="U43" s="188"/>
    </row>
    <row r="44" ht="12" customHeight="1" thickTop="1"/>
    <row r="45" spans="1:5" s="125" customFormat="1" ht="15.75">
      <c r="A45" s="191" t="s">
        <v>110</v>
      </c>
      <c r="D45" s="192"/>
      <c r="E45" s="192"/>
    </row>
    <row r="46" spans="1:5" s="125" customFormat="1" ht="15.75">
      <c r="A46" s="193" t="s">
        <v>111</v>
      </c>
      <c r="D46" s="192"/>
      <c r="E46" s="192"/>
    </row>
    <row r="47" spans="3:5" s="125" customFormat="1" ht="15.75">
      <c r="C47" s="125" t="s">
        <v>108</v>
      </c>
      <c r="D47" s="192"/>
      <c r="E47" s="192"/>
    </row>
    <row r="48" spans="3:5" s="125" customFormat="1" ht="15.75">
      <c r="C48" s="125" t="s">
        <v>109</v>
      </c>
      <c r="D48" s="192"/>
      <c r="E48" s="192"/>
    </row>
    <row r="49" spans="1:5" s="125" customFormat="1" ht="15.75">
      <c r="A49" s="194" t="s">
        <v>112</v>
      </c>
      <c r="D49" s="192"/>
      <c r="E49" s="192"/>
    </row>
    <row r="50" spans="4:16" ht="18.75">
      <c r="D50" s="195"/>
      <c r="E50" s="195"/>
      <c r="F50" s="195"/>
      <c r="G50" s="195"/>
      <c r="H50" s="195"/>
      <c r="I50" s="195"/>
      <c r="J50" s="195"/>
      <c r="K50" s="195"/>
      <c r="L50" s="195"/>
      <c r="M50" s="195"/>
      <c r="N50" s="195"/>
      <c r="O50" s="195"/>
      <c r="P50" s="195"/>
    </row>
    <row r="51" spans="4:16" ht="18.75">
      <c r="D51" s="195"/>
      <c r="E51" s="195"/>
      <c r="F51" s="195"/>
      <c r="G51" s="195"/>
      <c r="H51" s="195"/>
      <c r="I51" s="195"/>
      <c r="J51" s="195"/>
      <c r="K51" s="195"/>
      <c r="L51" s="195"/>
      <c r="M51" s="195"/>
      <c r="N51" s="195"/>
      <c r="O51" s="195"/>
      <c r="P51" s="195"/>
    </row>
    <row r="52" spans="4:16" ht="18.75">
      <c r="D52" s="195"/>
      <c r="E52" s="195"/>
      <c r="F52" s="195"/>
      <c r="G52" s="195"/>
      <c r="H52" s="195"/>
      <c r="I52" s="195"/>
      <c r="J52" s="195"/>
      <c r="K52" s="195"/>
      <c r="L52" s="195"/>
      <c r="M52" s="195"/>
      <c r="N52" s="195"/>
      <c r="O52" s="195"/>
      <c r="P52" s="195"/>
    </row>
    <row r="53" spans="4:16" ht="18.75">
      <c r="D53" s="195"/>
      <c r="E53" s="195"/>
      <c r="F53" s="195"/>
      <c r="G53" s="195"/>
      <c r="H53" s="195"/>
      <c r="I53" s="195"/>
      <c r="J53" s="195"/>
      <c r="K53" s="195"/>
      <c r="L53" s="195"/>
      <c r="M53" s="195"/>
      <c r="N53" s="195"/>
      <c r="O53" s="195"/>
      <c r="P53" s="195"/>
    </row>
    <row r="54" spans="4:16" ht="18.75">
      <c r="D54" s="195"/>
      <c r="E54" s="195"/>
      <c r="F54" s="195"/>
      <c r="G54" s="195"/>
      <c r="H54" s="195"/>
      <c r="I54" s="195"/>
      <c r="J54" s="195"/>
      <c r="K54" s="195"/>
      <c r="L54" s="195"/>
      <c r="M54" s="195"/>
      <c r="N54" s="195"/>
      <c r="O54" s="195"/>
      <c r="P54" s="195"/>
    </row>
    <row r="55" spans="4:16" ht="18.75">
      <c r="D55" s="195"/>
      <c r="E55" s="195"/>
      <c r="F55" s="195"/>
      <c r="G55" s="195"/>
      <c r="H55" s="195"/>
      <c r="I55" s="195"/>
      <c r="J55" s="195"/>
      <c r="K55" s="195"/>
      <c r="L55" s="195"/>
      <c r="M55" s="195"/>
      <c r="N55" s="195"/>
      <c r="O55" s="195"/>
      <c r="P55" s="195"/>
    </row>
    <row r="56" spans="4:16" ht="18.75">
      <c r="D56" s="195"/>
      <c r="E56" s="195"/>
      <c r="F56" s="195"/>
      <c r="G56" s="195"/>
      <c r="H56" s="195"/>
      <c r="I56" s="195"/>
      <c r="J56" s="195"/>
      <c r="K56" s="195"/>
      <c r="L56" s="195"/>
      <c r="M56" s="195"/>
      <c r="N56" s="195"/>
      <c r="O56" s="195"/>
      <c r="P56" s="195"/>
    </row>
    <row r="57" spans="4:16" ht="18.75">
      <c r="D57" s="195"/>
      <c r="E57" s="195"/>
      <c r="F57" s="195"/>
      <c r="G57" s="195"/>
      <c r="H57" s="195"/>
      <c r="I57" s="195"/>
      <c r="J57" s="195"/>
      <c r="K57" s="195"/>
      <c r="L57" s="195"/>
      <c r="M57" s="195"/>
      <c r="N57" s="195"/>
      <c r="O57" s="195"/>
      <c r="P57" s="195"/>
    </row>
    <row r="58" spans="4:16" ht="18.75">
      <c r="D58" s="195"/>
      <c r="E58" s="195"/>
      <c r="F58" s="195"/>
      <c r="G58" s="195"/>
      <c r="H58" s="195"/>
      <c r="I58" s="195"/>
      <c r="J58" s="195"/>
      <c r="K58" s="195"/>
      <c r="L58" s="195"/>
      <c r="M58" s="195"/>
      <c r="N58" s="195"/>
      <c r="O58" s="195"/>
      <c r="P58" s="195"/>
    </row>
    <row r="59" spans="4:16" ht="18.75">
      <c r="D59" s="195"/>
      <c r="E59" s="195"/>
      <c r="F59" s="195"/>
      <c r="G59" s="195"/>
      <c r="H59" s="195"/>
      <c r="I59" s="195"/>
      <c r="J59" s="195"/>
      <c r="K59" s="195"/>
      <c r="L59" s="195"/>
      <c r="M59" s="195"/>
      <c r="N59" s="195"/>
      <c r="O59" s="195"/>
      <c r="P59" s="195"/>
    </row>
    <row r="60" spans="4:16" ht="18.75">
      <c r="D60" s="195"/>
      <c r="E60" s="195"/>
      <c r="F60" s="195"/>
      <c r="G60" s="195"/>
      <c r="H60" s="195"/>
      <c r="I60" s="195"/>
      <c r="J60" s="195"/>
      <c r="K60" s="195"/>
      <c r="L60" s="195"/>
      <c r="M60" s="195"/>
      <c r="N60" s="195"/>
      <c r="O60" s="195"/>
      <c r="P60" s="195"/>
    </row>
    <row r="61" spans="4:16" ht="18.75">
      <c r="D61" s="195"/>
      <c r="E61" s="195"/>
      <c r="F61" s="195"/>
      <c r="G61" s="195"/>
      <c r="H61" s="195"/>
      <c r="I61" s="195"/>
      <c r="J61" s="195"/>
      <c r="K61" s="195"/>
      <c r="L61" s="195"/>
      <c r="M61" s="195"/>
      <c r="N61" s="195"/>
      <c r="O61" s="195"/>
      <c r="P61" s="195"/>
    </row>
    <row r="62" spans="4:16" ht="18.75">
      <c r="D62" s="195"/>
      <c r="E62" s="195"/>
      <c r="F62" s="195"/>
      <c r="G62" s="195"/>
      <c r="H62" s="195"/>
      <c r="I62" s="195"/>
      <c r="J62" s="195"/>
      <c r="K62" s="195"/>
      <c r="L62" s="195"/>
      <c r="M62" s="195"/>
      <c r="N62" s="195"/>
      <c r="O62" s="195"/>
      <c r="P62" s="195"/>
    </row>
    <row r="63" spans="4:16" ht="18.75">
      <c r="D63" s="195"/>
      <c r="E63" s="195"/>
      <c r="F63" s="195"/>
      <c r="G63" s="195"/>
      <c r="H63" s="195"/>
      <c r="I63" s="195"/>
      <c r="J63" s="195"/>
      <c r="K63" s="195"/>
      <c r="L63" s="195"/>
      <c r="M63" s="195"/>
      <c r="N63" s="195"/>
      <c r="O63" s="195"/>
      <c r="P63" s="195"/>
    </row>
    <row r="64" spans="4:16" ht="18.75">
      <c r="D64" s="195"/>
      <c r="E64" s="195"/>
      <c r="F64" s="195"/>
      <c r="G64" s="195"/>
      <c r="H64" s="195"/>
      <c r="I64" s="195"/>
      <c r="J64" s="195"/>
      <c r="K64" s="195"/>
      <c r="L64" s="195"/>
      <c r="M64" s="195"/>
      <c r="N64" s="195"/>
      <c r="O64" s="195"/>
      <c r="P64" s="195"/>
    </row>
    <row r="65" spans="4:16" ht="18.75">
      <c r="D65" s="195"/>
      <c r="E65" s="195"/>
      <c r="F65" s="195"/>
      <c r="G65" s="195"/>
      <c r="H65" s="195"/>
      <c r="I65" s="195"/>
      <c r="J65" s="195"/>
      <c r="K65" s="195"/>
      <c r="L65" s="195"/>
      <c r="M65" s="195"/>
      <c r="N65" s="195"/>
      <c r="O65" s="195"/>
      <c r="P65" s="195"/>
    </row>
    <row r="66" spans="4:16" ht="18.75">
      <c r="D66" s="195"/>
      <c r="E66" s="195"/>
      <c r="F66" s="195"/>
      <c r="G66" s="195"/>
      <c r="H66" s="195"/>
      <c r="I66" s="195"/>
      <c r="J66" s="195"/>
      <c r="K66" s="195"/>
      <c r="L66" s="195"/>
      <c r="M66" s="195"/>
      <c r="N66" s="195"/>
      <c r="O66" s="195"/>
      <c r="P66" s="195"/>
    </row>
    <row r="67" spans="4:16" ht="18.75">
      <c r="D67" s="195"/>
      <c r="E67" s="195"/>
      <c r="F67" s="195"/>
      <c r="G67" s="195"/>
      <c r="H67" s="195"/>
      <c r="I67" s="195"/>
      <c r="J67" s="195"/>
      <c r="K67" s="195"/>
      <c r="L67" s="195"/>
      <c r="M67" s="195"/>
      <c r="N67" s="195"/>
      <c r="O67" s="195"/>
      <c r="P67" s="195"/>
    </row>
    <row r="68" spans="4:16" ht="18.75">
      <c r="D68" s="195"/>
      <c r="E68" s="195"/>
      <c r="F68" s="195"/>
      <c r="G68" s="195"/>
      <c r="H68" s="195"/>
      <c r="I68" s="195"/>
      <c r="J68" s="195"/>
      <c r="K68" s="195"/>
      <c r="L68" s="195"/>
      <c r="M68" s="195"/>
      <c r="N68" s="195"/>
      <c r="O68" s="195"/>
      <c r="P68" s="195"/>
    </row>
    <row r="69" spans="4:16" ht="18.75">
      <c r="D69" s="195"/>
      <c r="E69" s="195"/>
      <c r="F69" s="195"/>
      <c r="G69" s="195"/>
      <c r="H69" s="195"/>
      <c r="I69" s="195"/>
      <c r="J69" s="195"/>
      <c r="K69" s="195"/>
      <c r="L69" s="195"/>
      <c r="M69" s="195"/>
      <c r="N69" s="195"/>
      <c r="O69" s="195"/>
      <c r="P69" s="195"/>
    </row>
    <row r="70" spans="4:16" ht="18.75">
      <c r="D70" s="195"/>
      <c r="E70" s="195"/>
      <c r="F70" s="195"/>
      <c r="G70" s="195"/>
      <c r="H70" s="195"/>
      <c r="I70" s="195"/>
      <c r="J70" s="195"/>
      <c r="K70" s="195"/>
      <c r="L70" s="195"/>
      <c r="M70" s="195"/>
      <c r="N70" s="195"/>
      <c r="O70" s="195"/>
      <c r="P70" s="195"/>
    </row>
    <row r="71" spans="4:16" ht="18.75">
      <c r="D71" s="195"/>
      <c r="E71" s="195"/>
      <c r="F71" s="195"/>
      <c r="G71" s="195"/>
      <c r="H71" s="195"/>
      <c r="I71" s="195"/>
      <c r="J71" s="195"/>
      <c r="K71" s="195"/>
      <c r="L71" s="195"/>
      <c r="M71" s="195"/>
      <c r="N71" s="195"/>
      <c r="O71" s="195"/>
      <c r="P71" s="195"/>
    </row>
    <row r="72" spans="4:16" ht="18.75">
      <c r="D72" s="195"/>
      <c r="E72" s="195"/>
      <c r="F72" s="195"/>
      <c r="G72" s="195"/>
      <c r="H72" s="195"/>
      <c r="I72" s="195"/>
      <c r="J72" s="195"/>
      <c r="K72" s="195"/>
      <c r="L72" s="195"/>
      <c r="M72" s="195"/>
      <c r="N72" s="195"/>
      <c r="O72" s="195"/>
      <c r="P72" s="195"/>
    </row>
    <row r="73" spans="4:16" ht="18.75">
      <c r="D73" s="195"/>
      <c r="E73" s="195"/>
      <c r="F73" s="195"/>
      <c r="G73" s="195"/>
      <c r="H73" s="195"/>
      <c r="I73" s="195"/>
      <c r="J73" s="195"/>
      <c r="K73" s="195"/>
      <c r="L73" s="195"/>
      <c r="M73" s="195"/>
      <c r="N73" s="195"/>
      <c r="O73" s="195"/>
      <c r="P73" s="195"/>
    </row>
    <row r="74" spans="4:16" ht="18.75">
      <c r="D74" s="195"/>
      <c r="E74" s="195"/>
      <c r="F74" s="195"/>
      <c r="G74" s="195"/>
      <c r="H74" s="195"/>
      <c r="I74" s="195"/>
      <c r="J74" s="195"/>
      <c r="K74" s="195"/>
      <c r="L74" s="195"/>
      <c r="M74" s="195"/>
      <c r="N74" s="195"/>
      <c r="O74" s="195"/>
      <c r="P74" s="195"/>
    </row>
    <row r="75" spans="4:16" ht="18.75">
      <c r="D75" s="195"/>
      <c r="E75" s="195"/>
      <c r="F75" s="195"/>
      <c r="G75" s="195"/>
      <c r="H75" s="195"/>
      <c r="I75" s="195"/>
      <c r="J75" s="195"/>
      <c r="K75" s="195"/>
      <c r="L75" s="195"/>
      <c r="M75" s="195"/>
      <c r="N75" s="195"/>
      <c r="O75" s="195"/>
      <c r="P75" s="195"/>
    </row>
    <row r="76" spans="4:16" ht="18.75">
      <c r="D76" s="195"/>
      <c r="E76" s="195"/>
      <c r="F76" s="195"/>
      <c r="G76" s="195"/>
      <c r="H76" s="195"/>
      <c r="I76" s="195"/>
      <c r="J76" s="195"/>
      <c r="K76" s="195"/>
      <c r="L76" s="195"/>
      <c r="M76" s="195"/>
      <c r="N76" s="195"/>
      <c r="O76" s="195"/>
      <c r="P76" s="195"/>
    </row>
    <row r="77" spans="4:16" ht="18.75">
      <c r="D77" s="195"/>
      <c r="E77" s="195"/>
      <c r="F77" s="195"/>
      <c r="G77" s="195"/>
      <c r="H77" s="195"/>
      <c r="I77" s="195"/>
      <c r="J77" s="195"/>
      <c r="K77" s="195"/>
      <c r="L77" s="195"/>
      <c r="M77" s="195"/>
      <c r="N77" s="195"/>
      <c r="O77" s="195"/>
      <c r="P77" s="195"/>
    </row>
    <row r="78" spans="4:16" ht="18.75">
      <c r="D78" s="195"/>
      <c r="E78" s="195"/>
      <c r="F78" s="195"/>
      <c r="G78" s="195"/>
      <c r="H78" s="195"/>
      <c r="I78" s="195"/>
      <c r="J78" s="195"/>
      <c r="K78" s="195"/>
      <c r="L78" s="195"/>
      <c r="M78" s="195"/>
      <c r="N78" s="195"/>
      <c r="O78" s="195"/>
      <c r="P78" s="195"/>
    </row>
    <row r="79" spans="4:16" ht="18.75">
      <c r="D79" s="195"/>
      <c r="E79" s="195"/>
      <c r="F79" s="195"/>
      <c r="G79" s="195"/>
      <c r="H79" s="195"/>
      <c r="I79" s="195"/>
      <c r="J79" s="195"/>
      <c r="K79" s="195"/>
      <c r="L79" s="195"/>
      <c r="M79" s="195"/>
      <c r="N79" s="195"/>
      <c r="O79" s="195"/>
      <c r="P79" s="195"/>
    </row>
    <row r="80" spans="4:16" ht="18.75">
      <c r="D80" s="195"/>
      <c r="E80" s="195"/>
      <c r="F80" s="195"/>
      <c r="G80" s="195"/>
      <c r="H80" s="195"/>
      <c r="I80" s="195"/>
      <c r="J80" s="195"/>
      <c r="K80" s="195"/>
      <c r="L80" s="195"/>
      <c r="M80" s="195"/>
      <c r="N80" s="195"/>
      <c r="O80" s="195"/>
      <c r="P80" s="195"/>
    </row>
    <row r="81" spans="4:16" ht="18.75">
      <c r="D81" s="195"/>
      <c r="E81" s="195"/>
      <c r="F81" s="195"/>
      <c r="G81" s="195"/>
      <c r="H81" s="195"/>
      <c r="I81" s="195"/>
      <c r="J81" s="195"/>
      <c r="K81" s="195"/>
      <c r="L81" s="195"/>
      <c r="M81" s="195"/>
      <c r="N81" s="195"/>
      <c r="O81" s="195"/>
      <c r="P81" s="195"/>
    </row>
    <row r="82" spans="4:16" ht="18.75">
      <c r="D82" s="195"/>
      <c r="E82" s="195"/>
      <c r="F82" s="195"/>
      <c r="G82" s="195"/>
      <c r="H82" s="195"/>
      <c r="I82" s="195"/>
      <c r="J82" s="195"/>
      <c r="K82" s="195"/>
      <c r="L82" s="195"/>
      <c r="M82" s="195"/>
      <c r="N82" s="195"/>
      <c r="O82" s="195"/>
      <c r="P82" s="195"/>
    </row>
    <row r="83" spans="4:16" ht="18.75">
      <c r="D83" s="195"/>
      <c r="E83" s="195"/>
      <c r="F83" s="195"/>
      <c r="G83" s="195"/>
      <c r="H83" s="195"/>
      <c r="I83" s="195"/>
      <c r="J83" s="195"/>
      <c r="K83" s="195"/>
      <c r="L83" s="195"/>
      <c r="M83" s="195"/>
      <c r="N83" s="195"/>
      <c r="O83" s="195"/>
      <c r="P83" s="195"/>
    </row>
    <row r="84" spans="4:16" ht="18.75">
      <c r="D84" s="195"/>
      <c r="E84" s="195"/>
      <c r="F84" s="195"/>
      <c r="G84" s="195"/>
      <c r="H84" s="195"/>
      <c r="I84" s="195"/>
      <c r="J84" s="195"/>
      <c r="K84" s="195"/>
      <c r="L84" s="195"/>
      <c r="M84" s="195"/>
      <c r="N84" s="195"/>
      <c r="O84" s="195"/>
      <c r="P84" s="195"/>
    </row>
    <row r="85" spans="4:16" ht="18.75">
      <c r="D85" s="195"/>
      <c r="E85" s="195"/>
      <c r="F85" s="195"/>
      <c r="G85" s="195"/>
      <c r="H85" s="195"/>
      <c r="I85" s="195"/>
      <c r="J85" s="195"/>
      <c r="K85" s="195"/>
      <c r="L85" s="195"/>
      <c r="M85" s="195"/>
      <c r="N85" s="195"/>
      <c r="O85" s="195"/>
      <c r="P85" s="195"/>
    </row>
    <row r="86" spans="4:16" ht="18.75">
      <c r="D86" s="195"/>
      <c r="E86" s="195"/>
      <c r="F86" s="195"/>
      <c r="G86" s="195"/>
      <c r="H86" s="195"/>
      <c r="I86" s="195"/>
      <c r="J86" s="195"/>
      <c r="K86" s="195"/>
      <c r="L86" s="195"/>
      <c r="M86" s="195"/>
      <c r="N86" s="195"/>
      <c r="O86" s="195"/>
      <c r="P86" s="195"/>
    </row>
    <row r="87" spans="4:16" ht="18.75">
      <c r="D87" s="195"/>
      <c r="E87" s="195"/>
      <c r="F87" s="195"/>
      <c r="G87" s="195"/>
      <c r="H87" s="195"/>
      <c r="I87" s="195"/>
      <c r="J87" s="195"/>
      <c r="K87" s="195"/>
      <c r="L87" s="195"/>
      <c r="M87" s="195"/>
      <c r="N87" s="195"/>
      <c r="O87" s="195"/>
      <c r="P87" s="195"/>
    </row>
    <row r="88" spans="4:16" ht="18.75">
      <c r="D88" s="195"/>
      <c r="E88" s="195"/>
      <c r="F88" s="195"/>
      <c r="G88" s="195"/>
      <c r="H88" s="195"/>
      <c r="I88" s="195"/>
      <c r="J88" s="195"/>
      <c r="K88" s="195"/>
      <c r="L88" s="195"/>
      <c r="M88" s="195"/>
      <c r="N88" s="195"/>
      <c r="O88" s="195"/>
      <c r="P88" s="195"/>
    </row>
    <row r="89" spans="4:16" ht="18.75">
      <c r="D89" s="195"/>
      <c r="E89" s="195"/>
      <c r="F89" s="195"/>
      <c r="G89" s="195"/>
      <c r="H89" s="195"/>
      <c r="I89" s="195"/>
      <c r="J89" s="195"/>
      <c r="K89" s="195"/>
      <c r="L89" s="195"/>
      <c r="M89" s="195"/>
      <c r="N89" s="195"/>
      <c r="O89" s="195"/>
      <c r="P89" s="195"/>
    </row>
    <row r="90" spans="4:16" ht="18.75">
      <c r="D90" s="195"/>
      <c r="E90" s="195"/>
      <c r="F90" s="195"/>
      <c r="G90" s="195"/>
      <c r="H90" s="195"/>
      <c r="I90" s="195"/>
      <c r="J90" s="195"/>
      <c r="K90" s="195"/>
      <c r="L90" s="195"/>
      <c r="M90" s="195"/>
      <c r="N90" s="195"/>
      <c r="O90" s="195"/>
      <c r="P90" s="195"/>
    </row>
    <row r="91" spans="4:16" ht="18.75">
      <c r="D91" s="195"/>
      <c r="E91" s="195"/>
      <c r="F91" s="195"/>
      <c r="G91" s="195"/>
      <c r="H91" s="195"/>
      <c r="I91" s="195"/>
      <c r="J91" s="195"/>
      <c r="K91" s="195"/>
      <c r="L91" s="195"/>
      <c r="M91" s="195"/>
      <c r="N91" s="195"/>
      <c r="O91" s="195"/>
      <c r="P91" s="195"/>
    </row>
    <row r="92" spans="4:16" ht="18.75">
      <c r="D92" s="195"/>
      <c r="E92" s="195"/>
      <c r="F92" s="195"/>
      <c r="G92" s="195"/>
      <c r="H92" s="195"/>
      <c r="I92" s="195"/>
      <c r="J92" s="195"/>
      <c r="K92" s="195"/>
      <c r="L92" s="195"/>
      <c r="M92" s="195"/>
      <c r="N92" s="195"/>
      <c r="O92" s="195"/>
      <c r="P92" s="195"/>
    </row>
    <row r="93" spans="4:16" ht="18.75">
      <c r="D93" s="195"/>
      <c r="E93" s="195"/>
      <c r="F93" s="195"/>
      <c r="G93" s="195"/>
      <c r="H93" s="195"/>
      <c r="I93" s="195"/>
      <c r="J93" s="195"/>
      <c r="K93" s="195"/>
      <c r="L93" s="195"/>
      <c r="M93" s="195"/>
      <c r="N93" s="195"/>
      <c r="O93" s="195"/>
      <c r="P93" s="195"/>
    </row>
    <row r="94" spans="4:16" ht="18.75">
      <c r="D94" s="195"/>
      <c r="E94" s="195"/>
      <c r="F94" s="195"/>
      <c r="G94" s="195"/>
      <c r="H94" s="195"/>
      <c r="I94" s="195"/>
      <c r="J94" s="195"/>
      <c r="K94" s="195"/>
      <c r="L94" s="195"/>
      <c r="M94" s="195"/>
      <c r="N94" s="195"/>
      <c r="O94" s="195"/>
      <c r="P94" s="195"/>
    </row>
    <row r="95" spans="4:16" ht="18.75">
      <c r="D95" s="195"/>
      <c r="E95" s="195"/>
      <c r="F95" s="195"/>
      <c r="G95" s="195"/>
      <c r="H95" s="195"/>
      <c r="I95" s="195"/>
      <c r="J95" s="195"/>
      <c r="K95" s="195"/>
      <c r="L95" s="195"/>
      <c r="M95" s="195"/>
      <c r="N95" s="195"/>
      <c r="O95" s="195"/>
      <c r="P95" s="195"/>
    </row>
    <row r="96" spans="4:16" ht="18.75">
      <c r="D96" s="195"/>
      <c r="E96" s="195"/>
      <c r="F96" s="195"/>
      <c r="G96" s="195"/>
      <c r="H96" s="195"/>
      <c r="I96" s="195"/>
      <c r="J96" s="195"/>
      <c r="K96" s="195"/>
      <c r="L96" s="195"/>
      <c r="M96" s="195"/>
      <c r="N96" s="195"/>
      <c r="O96" s="195"/>
      <c r="P96" s="195"/>
    </row>
    <row r="97" spans="4:16" ht="18.75">
      <c r="D97" s="195"/>
      <c r="E97" s="195"/>
      <c r="F97" s="195"/>
      <c r="G97" s="195"/>
      <c r="H97" s="195"/>
      <c r="I97" s="195"/>
      <c r="J97" s="195"/>
      <c r="K97" s="195"/>
      <c r="L97" s="195"/>
      <c r="M97" s="195"/>
      <c r="N97" s="195"/>
      <c r="O97" s="195"/>
      <c r="P97" s="195"/>
    </row>
    <row r="98" spans="4:16" ht="18.75">
      <c r="D98" s="195"/>
      <c r="E98" s="195"/>
      <c r="F98" s="195"/>
      <c r="G98" s="195"/>
      <c r="H98" s="195"/>
      <c r="I98" s="195"/>
      <c r="J98" s="195"/>
      <c r="K98" s="195"/>
      <c r="L98" s="195"/>
      <c r="M98" s="195"/>
      <c r="N98" s="195"/>
      <c r="O98" s="195"/>
      <c r="P98" s="195"/>
    </row>
    <row r="99" spans="4:16" ht="18.75">
      <c r="D99" s="195"/>
      <c r="E99" s="195"/>
      <c r="F99" s="195"/>
      <c r="G99" s="195"/>
      <c r="H99" s="195"/>
      <c r="I99" s="195"/>
      <c r="J99" s="195"/>
      <c r="K99" s="195"/>
      <c r="L99" s="195"/>
      <c r="M99" s="195"/>
      <c r="N99" s="195"/>
      <c r="O99" s="195"/>
      <c r="P99" s="195"/>
    </row>
    <row r="100" spans="4:16" ht="18.75">
      <c r="D100" s="195"/>
      <c r="E100" s="195"/>
      <c r="F100" s="195"/>
      <c r="G100" s="195"/>
      <c r="H100" s="195"/>
      <c r="I100" s="195"/>
      <c r="J100" s="195"/>
      <c r="K100" s="195"/>
      <c r="L100" s="195"/>
      <c r="M100" s="195"/>
      <c r="N100" s="195"/>
      <c r="O100" s="195"/>
      <c r="P100" s="195"/>
    </row>
    <row r="101" spans="4:16" ht="18.75">
      <c r="D101" s="195"/>
      <c r="E101" s="195"/>
      <c r="F101" s="195"/>
      <c r="G101" s="195"/>
      <c r="H101" s="195"/>
      <c r="I101" s="195"/>
      <c r="J101" s="195"/>
      <c r="K101" s="195"/>
      <c r="L101" s="195"/>
      <c r="M101" s="195"/>
      <c r="N101" s="195"/>
      <c r="O101" s="195"/>
      <c r="P101" s="195"/>
    </row>
    <row r="102" spans="4:16" ht="18.75">
      <c r="D102" s="195"/>
      <c r="E102" s="195"/>
      <c r="F102" s="195"/>
      <c r="G102" s="195"/>
      <c r="H102" s="195"/>
      <c r="I102" s="195"/>
      <c r="J102" s="195"/>
      <c r="K102" s="195"/>
      <c r="L102" s="195"/>
      <c r="M102" s="195"/>
      <c r="N102" s="195"/>
      <c r="O102" s="195"/>
      <c r="P102" s="195"/>
    </row>
    <row r="103" spans="4:16" ht="18.75">
      <c r="D103" s="195"/>
      <c r="E103" s="195"/>
      <c r="F103" s="195"/>
      <c r="G103" s="195"/>
      <c r="H103" s="195"/>
      <c r="I103" s="195"/>
      <c r="J103" s="195"/>
      <c r="K103" s="195"/>
      <c r="L103" s="195"/>
      <c r="M103" s="195"/>
      <c r="N103" s="195"/>
      <c r="O103" s="195"/>
      <c r="P103" s="195"/>
    </row>
    <row r="104" spans="4:16" ht="18.75">
      <c r="D104" s="195"/>
      <c r="E104" s="195"/>
      <c r="F104" s="195"/>
      <c r="G104" s="195"/>
      <c r="H104" s="195"/>
      <c r="I104" s="195"/>
      <c r="J104" s="195"/>
      <c r="K104" s="195"/>
      <c r="L104" s="195"/>
      <c r="M104" s="195"/>
      <c r="N104" s="195"/>
      <c r="O104" s="195"/>
      <c r="P104" s="195"/>
    </row>
    <row r="105" spans="4:16" ht="18.75">
      <c r="D105" s="195"/>
      <c r="E105" s="195"/>
      <c r="F105" s="195"/>
      <c r="G105" s="195"/>
      <c r="H105" s="195"/>
      <c r="I105" s="195"/>
      <c r="J105" s="195"/>
      <c r="K105" s="195"/>
      <c r="L105" s="195"/>
      <c r="M105" s="195"/>
      <c r="N105" s="195"/>
      <c r="O105" s="195"/>
      <c r="P105" s="195"/>
    </row>
    <row r="106" spans="4:16" ht="18.75">
      <c r="D106" s="195"/>
      <c r="E106" s="195"/>
      <c r="F106" s="195"/>
      <c r="G106" s="195"/>
      <c r="H106" s="195"/>
      <c r="I106" s="195"/>
      <c r="J106" s="195"/>
      <c r="K106" s="195"/>
      <c r="L106" s="195"/>
      <c r="M106" s="195"/>
      <c r="N106" s="195"/>
      <c r="O106" s="195"/>
      <c r="P106" s="195"/>
    </row>
    <row r="107" spans="4:16" ht="18.75">
      <c r="D107" s="195"/>
      <c r="E107" s="195"/>
      <c r="F107" s="195"/>
      <c r="G107" s="195"/>
      <c r="H107" s="195"/>
      <c r="I107" s="195"/>
      <c r="J107" s="195"/>
      <c r="K107" s="195"/>
      <c r="L107" s="195"/>
      <c r="M107" s="195"/>
      <c r="N107" s="195"/>
      <c r="O107" s="195"/>
      <c r="P107" s="195"/>
    </row>
    <row r="108" spans="4:16" ht="18.75">
      <c r="D108" s="195"/>
      <c r="E108" s="195"/>
      <c r="F108" s="195"/>
      <c r="G108" s="195"/>
      <c r="H108" s="195"/>
      <c r="I108" s="195"/>
      <c r="J108" s="195"/>
      <c r="K108" s="195"/>
      <c r="L108" s="195"/>
      <c r="M108" s="195"/>
      <c r="N108" s="195"/>
      <c r="O108" s="195"/>
      <c r="P108" s="195"/>
    </row>
    <row r="109" spans="4:16" ht="18.75">
      <c r="D109" s="195"/>
      <c r="E109" s="195"/>
      <c r="F109" s="195"/>
      <c r="G109" s="195"/>
      <c r="H109" s="195"/>
      <c r="I109" s="195"/>
      <c r="J109" s="195"/>
      <c r="K109" s="195"/>
      <c r="L109" s="195"/>
      <c r="M109" s="195"/>
      <c r="N109" s="195"/>
      <c r="O109" s="195"/>
      <c r="P109" s="195"/>
    </row>
    <row r="110" spans="4:16" ht="18.75">
      <c r="D110" s="195"/>
      <c r="E110" s="195"/>
      <c r="F110" s="195"/>
      <c r="G110" s="195"/>
      <c r="H110" s="195"/>
      <c r="I110" s="195"/>
      <c r="J110" s="195"/>
      <c r="K110" s="195"/>
      <c r="L110" s="195"/>
      <c r="M110" s="195"/>
      <c r="N110" s="195"/>
      <c r="O110" s="195"/>
      <c r="P110" s="195"/>
    </row>
  </sheetData>
  <mergeCells count="15">
    <mergeCell ref="A9:H9"/>
    <mergeCell ref="A25:B25"/>
    <mergeCell ref="A6:B7"/>
    <mergeCell ref="C6:C7"/>
    <mergeCell ref="D6:E6"/>
    <mergeCell ref="A27:H27"/>
    <mergeCell ref="A43:B43"/>
    <mergeCell ref="A1:H1"/>
    <mergeCell ref="A2:H2"/>
    <mergeCell ref="A3:H3"/>
    <mergeCell ref="A4:H4"/>
    <mergeCell ref="A5:H5"/>
    <mergeCell ref="A26:H26"/>
    <mergeCell ref="G6:H6"/>
    <mergeCell ref="A8:H8"/>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7" r:id="rId1"/>
</worksheet>
</file>

<file path=xl/worksheets/sheet5.xml><?xml version="1.0" encoding="utf-8"?>
<worksheet xmlns="http://schemas.openxmlformats.org/spreadsheetml/2006/main" xmlns:r="http://schemas.openxmlformats.org/officeDocument/2006/relationships">
  <sheetPr>
    <pageSetUpPr fitToPage="1"/>
  </sheetPr>
  <dimension ref="A1:U112"/>
  <sheetViews>
    <sheetView zoomScale="75" zoomScaleNormal="75" workbookViewId="0" topLeftCell="A1">
      <selection activeCell="A4" sqref="A4:H4"/>
    </sheetView>
  </sheetViews>
  <sheetFormatPr defaultColWidth="9.140625" defaultRowHeight="12.75"/>
  <cols>
    <col min="1" max="1" width="7.8515625" style="253" customWidth="1"/>
    <col min="2" max="2" width="3.28125" style="253" customWidth="1"/>
    <col min="3" max="3" width="34.28125" style="253" customWidth="1"/>
    <col min="4" max="4" width="15.7109375" style="254" customWidth="1"/>
    <col min="5" max="5" width="19.140625" style="254" customWidth="1"/>
    <col min="6" max="6" width="19.8515625" style="253" customWidth="1"/>
    <col min="7" max="7" width="20.57421875" style="253" customWidth="1"/>
    <col min="8" max="8" width="18.8515625" style="253" customWidth="1"/>
    <col min="9" max="9" width="18.7109375" style="253" customWidth="1"/>
    <col min="10" max="10" width="19.7109375" style="253" customWidth="1"/>
    <col min="11" max="12" width="13.28125" style="253" customWidth="1"/>
    <col min="13" max="16384" width="9.140625" style="253" customWidth="1"/>
  </cols>
  <sheetData>
    <row r="1" spans="1:8" s="196" customFormat="1" ht="19.5" customHeight="1">
      <c r="A1" s="295" t="s">
        <v>115</v>
      </c>
      <c r="B1" s="295"/>
      <c r="C1" s="295"/>
      <c r="D1" s="295"/>
      <c r="E1" s="295"/>
      <c r="F1" s="295"/>
      <c r="G1" s="295"/>
      <c r="H1" s="295"/>
    </row>
    <row r="2" spans="1:8" s="197" customFormat="1" ht="24.75" customHeight="1">
      <c r="A2" s="311"/>
      <c r="B2" s="311"/>
      <c r="C2" s="311"/>
      <c r="D2" s="311"/>
      <c r="E2" s="311"/>
      <c r="F2" s="311"/>
      <c r="G2" s="311"/>
      <c r="H2" s="311"/>
    </row>
    <row r="3" spans="1:8" s="197" customFormat="1" ht="19.5" customHeight="1">
      <c r="A3" s="279" t="s">
        <v>70</v>
      </c>
      <c r="B3" s="279"/>
      <c r="C3" s="279"/>
      <c r="D3" s="279"/>
      <c r="E3" s="279"/>
      <c r="F3" s="279"/>
      <c r="G3" s="279"/>
      <c r="H3" s="279"/>
    </row>
    <row r="4" spans="1:8" s="197" customFormat="1" ht="19.5" customHeight="1">
      <c r="A4" s="279" t="s">
        <v>305</v>
      </c>
      <c r="B4" s="279"/>
      <c r="C4" s="279"/>
      <c r="D4" s="279"/>
      <c r="E4" s="279"/>
      <c r="F4" s="279"/>
      <c r="G4" s="279"/>
      <c r="H4" s="279"/>
    </row>
    <row r="5" spans="1:8" s="198" customFormat="1" ht="7.5" customHeight="1" thickBot="1">
      <c r="A5" s="312"/>
      <c r="B5" s="312"/>
      <c r="C5" s="312"/>
      <c r="D5" s="312"/>
      <c r="E5" s="312"/>
      <c r="F5" s="312"/>
      <c r="G5" s="312"/>
      <c r="H5" s="312"/>
    </row>
    <row r="6" spans="1:12" s="199" customFormat="1" ht="21" customHeight="1" thickTop="1">
      <c r="A6" s="303" t="s">
        <v>71</v>
      </c>
      <c r="B6" s="304"/>
      <c r="C6" s="307" t="s">
        <v>72</v>
      </c>
      <c r="D6" s="309" t="s">
        <v>73</v>
      </c>
      <c r="E6" s="310"/>
      <c r="F6" s="124" t="s">
        <v>0</v>
      </c>
      <c r="G6" s="299" t="s">
        <v>74</v>
      </c>
      <c r="H6" s="300"/>
      <c r="K6" s="200"/>
      <c r="L6" s="200"/>
    </row>
    <row r="7" spans="1:21" s="199" customFormat="1" ht="21" customHeight="1" thickBot="1">
      <c r="A7" s="305"/>
      <c r="B7" s="306"/>
      <c r="C7" s="308"/>
      <c r="D7" s="127" t="s">
        <v>116</v>
      </c>
      <c r="E7" s="128" t="s">
        <v>75</v>
      </c>
      <c r="F7" s="129" t="s">
        <v>117</v>
      </c>
      <c r="G7" s="127" t="s">
        <v>116</v>
      </c>
      <c r="H7" s="128" t="s">
        <v>75</v>
      </c>
      <c r="J7" s="201"/>
      <c r="K7" s="202"/>
      <c r="L7" s="202"/>
      <c r="M7" s="203"/>
      <c r="N7" s="201"/>
      <c r="O7" s="201"/>
      <c r="P7" s="201"/>
      <c r="Q7" s="201"/>
      <c r="R7" s="201"/>
      <c r="S7" s="201"/>
      <c r="T7" s="201"/>
      <c r="U7" s="201"/>
    </row>
    <row r="8" spans="1:8" s="198" customFormat="1" ht="18" customHeight="1" thickTop="1">
      <c r="A8" s="313"/>
      <c r="B8" s="312"/>
      <c r="C8" s="312"/>
      <c r="D8" s="312"/>
      <c r="E8" s="312"/>
      <c r="F8" s="312"/>
      <c r="G8" s="312"/>
      <c r="H8" s="314"/>
    </row>
    <row r="9" spans="1:11" s="198" customFormat="1" ht="19.5" customHeight="1" thickBot="1">
      <c r="A9" s="301" t="s">
        <v>76</v>
      </c>
      <c r="B9" s="288"/>
      <c r="C9" s="288"/>
      <c r="D9" s="288"/>
      <c r="E9" s="288"/>
      <c r="F9" s="288"/>
      <c r="G9" s="288"/>
      <c r="H9" s="302"/>
      <c r="J9" s="199"/>
      <c r="K9" s="199"/>
    </row>
    <row r="10" spans="1:11" s="209" customFormat="1" ht="21.75" customHeight="1" thickTop="1">
      <c r="A10" s="133" t="s">
        <v>77</v>
      </c>
      <c r="B10" s="134"/>
      <c r="C10" s="135" t="s">
        <v>78</v>
      </c>
      <c r="D10" s="204">
        <v>4528.925066804442</v>
      </c>
      <c r="E10" s="205">
        <v>4678.41749876719</v>
      </c>
      <c r="F10" s="206">
        <v>-0.031953632184844705</v>
      </c>
      <c r="G10" s="207">
        <v>0.1957348793906211</v>
      </c>
      <c r="H10" s="208">
        <v>0.228218053879019</v>
      </c>
      <c r="J10" s="210"/>
      <c r="K10" s="210"/>
    </row>
    <row r="11" spans="1:8" s="217" customFormat="1" ht="19.5" customHeight="1">
      <c r="A11" s="211"/>
      <c r="B11" s="143" t="s">
        <v>79</v>
      </c>
      <c r="C11" s="144" t="s">
        <v>80</v>
      </c>
      <c r="D11" s="212">
        <v>3498.395892290684</v>
      </c>
      <c r="E11" s="213">
        <v>3511.274218308964</v>
      </c>
      <c r="F11" s="214">
        <v>-0.0036677072816266865</v>
      </c>
      <c r="G11" s="215">
        <v>0.151196605803266</v>
      </c>
      <c r="H11" s="216">
        <v>0.17128359513643354</v>
      </c>
    </row>
    <row r="12" spans="1:21" s="217" customFormat="1" ht="19.5" customHeight="1">
      <c r="A12" s="218"/>
      <c r="B12" s="151" t="s">
        <v>81</v>
      </c>
      <c r="C12" s="152" t="s">
        <v>82</v>
      </c>
      <c r="D12" s="219">
        <v>598.722247962534</v>
      </c>
      <c r="E12" s="220">
        <v>604.3354025209578</v>
      </c>
      <c r="F12" s="221">
        <v>-0.009288144522079711</v>
      </c>
      <c r="G12" s="222">
        <v>0.02587607992289363</v>
      </c>
      <c r="H12" s="223">
        <v>0.029480107213575947</v>
      </c>
      <c r="J12" s="224"/>
      <c r="K12" s="225"/>
      <c r="L12" s="226"/>
      <c r="M12" s="227"/>
      <c r="N12" s="224"/>
      <c r="O12" s="224"/>
      <c r="P12" s="227"/>
      <c r="Q12" s="224"/>
      <c r="R12" s="224"/>
      <c r="S12" s="224"/>
      <c r="T12" s="224"/>
      <c r="U12" s="224"/>
    </row>
    <row r="13" spans="1:21" s="217" customFormat="1" ht="34.5" customHeight="1">
      <c r="A13" s="218"/>
      <c r="B13" s="151" t="s">
        <v>83</v>
      </c>
      <c r="C13" s="161" t="s">
        <v>84</v>
      </c>
      <c r="D13" s="212">
        <v>431.80692655122414</v>
      </c>
      <c r="E13" s="213">
        <v>562.8078779372684</v>
      </c>
      <c r="F13" s="221">
        <v>-0.2327631799792359</v>
      </c>
      <c r="G13" s="222">
        <v>0.01866219366446148</v>
      </c>
      <c r="H13" s="223">
        <v>0.027454351529009508</v>
      </c>
      <c r="J13" s="224"/>
      <c r="K13" s="225"/>
      <c r="L13" s="226"/>
      <c r="M13" s="227"/>
      <c r="N13" s="224"/>
      <c r="O13" s="224"/>
      <c r="P13" s="228"/>
      <c r="Q13" s="224"/>
      <c r="R13" s="224"/>
      <c r="S13" s="224"/>
      <c r="T13" s="224"/>
      <c r="U13" s="224"/>
    </row>
    <row r="14" spans="1:8" s="209" customFormat="1" ht="21.75" customHeight="1">
      <c r="A14" s="163" t="s">
        <v>85</v>
      </c>
      <c r="B14" s="164"/>
      <c r="C14" s="165" t="s">
        <v>86</v>
      </c>
      <c r="D14" s="229">
        <v>905.2407526541225</v>
      </c>
      <c r="E14" s="230">
        <v>696.1671054950989</v>
      </c>
      <c r="F14" s="231">
        <v>0.30032106588882135</v>
      </c>
      <c r="G14" s="232">
        <v>0.03912345356273492</v>
      </c>
      <c r="H14" s="233">
        <v>0.033959752850733625</v>
      </c>
    </row>
    <row r="15" spans="1:21" s="217" customFormat="1" ht="34.5" customHeight="1">
      <c r="A15" s="218"/>
      <c r="B15" s="151" t="s">
        <v>85</v>
      </c>
      <c r="C15" s="171" t="s">
        <v>87</v>
      </c>
      <c r="D15" s="212">
        <v>905.2407526541225</v>
      </c>
      <c r="E15" s="213">
        <v>696.1671054950989</v>
      </c>
      <c r="F15" s="221">
        <v>0.30032106588882135</v>
      </c>
      <c r="G15" s="222">
        <v>0.03912345356273492</v>
      </c>
      <c r="H15" s="223">
        <v>0.033959752850733625</v>
      </c>
      <c r="J15" s="224"/>
      <c r="K15" s="225"/>
      <c r="L15" s="226"/>
      <c r="M15" s="227"/>
      <c r="N15" s="224"/>
      <c r="O15" s="224"/>
      <c r="P15" s="234"/>
      <c r="Q15" s="224"/>
      <c r="R15" s="224"/>
      <c r="S15" s="224"/>
      <c r="T15" s="224"/>
      <c r="U15" s="224"/>
    </row>
    <row r="16" spans="1:8" s="209" customFormat="1" ht="21.75" customHeight="1">
      <c r="A16" s="163" t="s">
        <v>88</v>
      </c>
      <c r="B16" s="164"/>
      <c r="C16" s="165" t="s">
        <v>89</v>
      </c>
      <c r="D16" s="229">
        <v>7302.535902179408</v>
      </c>
      <c r="E16" s="230">
        <v>5488.926749865563</v>
      </c>
      <c r="F16" s="231">
        <v>0.33041234378984297</v>
      </c>
      <c r="G16" s="232">
        <v>0.3156071171359229</v>
      </c>
      <c r="H16" s="233">
        <v>0.2677555350861481</v>
      </c>
    </row>
    <row r="17" spans="1:21" s="217" customFormat="1" ht="19.5" customHeight="1">
      <c r="A17" s="235"/>
      <c r="B17" s="151" t="s">
        <v>88</v>
      </c>
      <c r="C17" s="152" t="s">
        <v>90</v>
      </c>
      <c r="D17" s="212">
        <v>7302.535902179408</v>
      </c>
      <c r="E17" s="213">
        <v>5488.926749865563</v>
      </c>
      <c r="F17" s="221">
        <v>0.33041234378984297</v>
      </c>
      <c r="G17" s="222">
        <v>0.3156071171359229</v>
      </c>
      <c r="H17" s="223">
        <v>0.2677555350861481</v>
      </c>
      <c r="J17" s="224"/>
      <c r="K17" s="225"/>
      <c r="L17" s="226"/>
      <c r="M17" s="227"/>
      <c r="N17" s="224"/>
      <c r="O17" s="224"/>
      <c r="P17" s="227"/>
      <c r="Q17" s="224"/>
      <c r="R17" s="224"/>
      <c r="S17" s="224"/>
      <c r="T17" s="224"/>
      <c r="U17" s="224"/>
    </row>
    <row r="18" spans="1:8" s="209" customFormat="1" ht="21.75" customHeight="1">
      <c r="A18" s="163" t="s">
        <v>91</v>
      </c>
      <c r="B18" s="164"/>
      <c r="C18" s="165" t="s">
        <v>92</v>
      </c>
      <c r="D18" s="229">
        <v>9975.553977433708</v>
      </c>
      <c r="E18" s="230">
        <v>9192.500071402594</v>
      </c>
      <c r="F18" s="231">
        <v>0.08518399781873875</v>
      </c>
      <c r="G18" s="232">
        <v>0.43113185266395326</v>
      </c>
      <c r="H18" s="233">
        <v>0.44841967975946123</v>
      </c>
    </row>
    <row r="19" spans="1:21" s="217" customFormat="1" ht="19.5" customHeight="1">
      <c r="A19" s="235"/>
      <c r="B19" s="151" t="s">
        <v>93</v>
      </c>
      <c r="C19" s="152" t="s">
        <v>94</v>
      </c>
      <c r="D19" s="212">
        <v>2490.72241351533</v>
      </c>
      <c r="E19" s="213">
        <v>2235.7383228869853</v>
      </c>
      <c r="F19" s="221">
        <v>0.11404916578031665</v>
      </c>
      <c r="G19" s="222">
        <v>0.10764612883050619</v>
      </c>
      <c r="H19" s="223">
        <v>0.1090616323076044</v>
      </c>
      <c r="J19" s="224"/>
      <c r="K19" s="225"/>
      <c r="L19" s="226"/>
      <c r="M19" s="227"/>
      <c r="N19" s="224"/>
      <c r="O19" s="224"/>
      <c r="P19" s="227"/>
      <c r="Q19" s="224"/>
      <c r="R19" s="224"/>
      <c r="S19" s="224"/>
      <c r="T19" s="224"/>
      <c r="U19" s="224"/>
    </row>
    <row r="20" spans="1:21" s="217" customFormat="1" ht="34.5" customHeight="1">
      <c r="A20" s="235"/>
      <c r="B20" s="151" t="s">
        <v>95</v>
      </c>
      <c r="C20" s="161" t="s">
        <v>96</v>
      </c>
      <c r="D20" s="219">
        <v>3747.9087937423265</v>
      </c>
      <c r="E20" s="220">
        <v>3253.258711674101</v>
      </c>
      <c r="F20" s="221">
        <v>0.15204757011583703</v>
      </c>
      <c r="G20" s="222">
        <v>0.16198026350385605</v>
      </c>
      <c r="H20" s="223">
        <v>0.15869733133882805</v>
      </c>
      <c r="J20" s="224"/>
      <c r="K20" s="225"/>
      <c r="L20" s="226"/>
      <c r="M20" s="227"/>
      <c r="N20" s="224"/>
      <c r="O20" s="224"/>
      <c r="P20" s="227"/>
      <c r="Q20" s="224"/>
      <c r="R20" s="224"/>
      <c r="S20" s="224"/>
      <c r="T20" s="224"/>
      <c r="U20" s="224"/>
    </row>
    <row r="21" spans="1:21" s="217" customFormat="1" ht="19.5" customHeight="1">
      <c r="A21" s="235"/>
      <c r="B21" s="151" t="s">
        <v>97</v>
      </c>
      <c r="C21" s="152" t="s">
        <v>98</v>
      </c>
      <c r="D21" s="219">
        <v>2086.218611912024</v>
      </c>
      <c r="E21" s="220">
        <v>2145.347699386161</v>
      </c>
      <c r="F21" s="221">
        <v>-0.027561540486446767</v>
      </c>
      <c r="G21" s="222">
        <v>0.09016394450376566</v>
      </c>
      <c r="H21" s="223">
        <v>0.10465228402055965</v>
      </c>
      <c r="J21" s="224"/>
      <c r="K21" s="225"/>
      <c r="L21" s="226"/>
      <c r="M21" s="227"/>
      <c r="N21" s="224"/>
      <c r="O21" s="224"/>
      <c r="P21" s="227"/>
      <c r="Q21" s="224"/>
      <c r="R21" s="224"/>
      <c r="S21" s="224"/>
      <c r="T21" s="224"/>
      <c r="U21" s="224"/>
    </row>
    <row r="22" spans="1:21" s="217" customFormat="1" ht="19.5" customHeight="1">
      <c r="A22" s="235"/>
      <c r="B22" s="151" t="s">
        <v>99</v>
      </c>
      <c r="C22" s="152" t="s">
        <v>100</v>
      </c>
      <c r="D22" s="212">
        <v>1650.704158264029</v>
      </c>
      <c r="E22" s="213">
        <v>1558.1553374553455</v>
      </c>
      <c r="F22" s="221">
        <v>0.05939640200432583</v>
      </c>
      <c r="G22" s="222">
        <v>0.07134151582582539</v>
      </c>
      <c r="H22" s="223">
        <v>0.07600843209246909</v>
      </c>
      <c r="J22" s="224"/>
      <c r="K22" s="225"/>
      <c r="L22" s="226"/>
      <c r="M22" s="227"/>
      <c r="N22" s="224"/>
      <c r="O22" s="224"/>
      <c r="P22" s="227"/>
      <c r="Q22" s="224"/>
      <c r="R22" s="224"/>
      <c r="S22" s="224"/>
      <c r="T22" s="224"/>
      <c r="U22" s="224"/>
    </row>
    <row r="23" spans="1:8" s="209" customFormat="1" ht="21.75" customHeight="1">
      <c r="A23" s="163">
        <v>9</v>
      </c>
      <c r="B23" s="164"/>
      <c r="C23" s="165" t="s">
        <v>101</v>
      </c>
      <c r="D23" s="229">
        <v>425.80268328861183</v>
      </c>
      <c r="E23" s="230">
        <v>443.758067935104</v>
      </c>
      <c r="F23" s="231">
        <v>-0.040462102987878557</v>
      </c>
      <c r="G23" s="232">
        <v>0.018402697246767685</v>
      </c>
      <c r="H23" s="233">
        <v>0.02164697842463815</v>
      </c>
    </row>
    <row r="24" spans="1:21" s="217" customFormat="1" ht="34.5" customHeight="1" thickBot="1">
      <c r="A24" s="236"/>
      <c r="B24" s="175" t="s">
        <v>102</v>
      </c>
      <c r="C24" s="176" t="s">
        <v>103</v>
      </c>
      <c r="D24" s="237">
        <v>425.80268328861183</v>
      </c>
      <c r="E24" s="238">
        <v>443.758067935104</v>
      </c>
      <c r="F24" s="239">
        <v>-0.040462102987878557</v>
      </c>
      <c r="G24" s="240">
        <v>0.018402697246767685</v>
      </c>
      <c r="H24" s="241">
        <v>0.02164697842463815</v>
      </c>
      <c r="J24" s="224"/>
      <c r="K24" s="225"/>
      <c r="L24" s="226"/>
      <c r="M24" s="227"/>
      <c r="N24" s="224"/>
      <c r="O24" s="224"/>
      <c r="P24" s="227"/>
      <c r="Q24" s="224"/>
      <c r="R24" s="224"/>
      <c r="S24" s="224"/>
      <c r="T24" s="224"/>
      <c r="U24" s="224"/>
    </row>
    <row r="25" spans="1:21" s="199" customFormat="1" ht="21.75" customHeight="1" thickBot="1" thickTop="1">
      <c r="A25" s="315" t="s">
        <v>104</v>
      </c>
      <c r="B25" s="316"/>
      <c r="C25" s="242" t="s">
        <v>105</v>
      </c>
      <c r="D25" s="243">
        <v>23138.058382360297</v>
      </c>
      <c r="E25" s="244">
        <v>20499.76949346555</v>
      </c>
      <c r="F25" s="245">
        <v>0.12869846608449542</v>
      </c>
      <c r="G25" s="246">
        <v>1</v>
      </c>
      <c r="H25" s="247">
        <v>1</v>
      </c>
      <c r="J25" s="201"/>
      <c r="K25" s="248"/>
      <c r="L25" s="248"/>
      <c r="M25" s="203"/>
      <c r="N25" s="201"/>
      <c r="O25" s="201"/>
      <c r="P25" s="201"/>
      <c r="Q25" s="201"/>
      <c r="R25" s="201"/>
      <c r="S25" s="201"/>
      <c r="T25" s="201"/>
      <c r="U25" s="201"/>
    </row>
    <row r="26" spans="1:8" s="198" customFormat="1" ht="18" customHeight="1" thickTop="1">
      <c r="A26" s="313"/>
      <c r="B26" s="312"/>
      <c r="C26" s="312"/>
      <c r="D26" s="312"/>
      <c r="E26" s="312"/>
      <c r="F26" s="312"/>
      <c r="G26" s="312"/>
      <c r="H26" s="314"/>
    </row>
    <row r="27" spans="1:8" s="198" customFormat="1" ht="19.5" customHeight="1" thickBot="1">
      <c r="A27" s="290" t="s">
        <v>106</v>
      </c>
      <c r="B27" s="291"/>
      <c r="C27" s="291"/>
      <c r="D27" s="291"/>
      <c r="E27" s="291"/>
      <c r="F27" s="291"/>
      <c r="G27" s="291"/>
      <c r="H27" s="292"/>
    </row>
    <row r="28" spans="1:8" s="209" customFormat="1" ht="21.75" customHeight="1" thickTop="1">
      <c r="A28" s="133" t="s">
        <v>77</v>
      </c>
      <c r="B28" s="134"/>
      <c r="C28" s="135" t="s">
        <v>78</v>
      </c>
      <c r="D28" s="204">
        <v>5336.425520685767</v>
      </c>
      <c r="E28" s="205">
        <v>5036.256319687257</v>
      </c>
      <c r="F28" s="206">
        <v>0.05960165288353503</v>
      </c>
      <c r="G28" s="207">
        <v>0.1326068443811059</v>
      </c>
      <c r="H28" s="208">
        <v>0.14349993301706712</v>
      </c>
    </row>
    <row r="29" spans="1:8" s="217" customFormat="1" ht="19.5" customHeight="1">
      <c r="A29" s="249"/>
      <c r="B29" s="143" t="s">
        <v>79</v>
      </c>
      <c r="C29" s="144" t="s">
        <v>80</v>
      </c>
      <c r="D29" s="212">
        <v>4588.777448153642</v>
      </c>
      <c r="E29" s="213">
        <v>4320.934842903141</v>
      </c>
      <c r="F29" s="214">
        <v>0.061987189112655994</v>
      </c>
      <c r="G29" s="215">
        <v>0.11402825629404482</v>
      </c>
      <c r="H29" s="216">
        <v>0.12311801091295854</v>
      </c>
    </row>
    <row r="30" spans="1:21" s="217" customFormat="1" ht="19.5" customHeight="1">
      <c r="A30" s="250"/>
      <c r="B30" s="151" t="s">
        <v>81</v>
      </c>
      <c r="C30" s="152" t="s">
        <v>82</v>
      </c>
      <c r="D30" s="219">
        <v>516.0022699621672</v>
      </c>
      <c r="E30" s="220">
        <v>517.7977577354668</v>
      </c>
      <c r="F30" s="221">
        <v>-0.00346754644352254</v>
      </c>
      <c r="G30" s="222">
        <v>0.012822334434900419</v>
      </c>
      <c r="H30" s="223">
        <v>0.014753804976320423</v>
      </c>
      <c r="J30" s="224"/>
      <c r="K30" s="225"/>
      <c r="L30" s="226"/>
      <c r="M30" s="227"/>
      <c r="N30" s="224"/>
      <c r="O30" s="224"/>
      <c r="P30" s="227"/>
      <c r="Q30" s="224"/>
      <c r="R30" s="224"/>
      <c r="S30" s="224"/>
      <c r="T30" s="224"/>
      <c r="U30" s="224"/>
    </row>
    <row r="31" spans="1:21" s="217" customFormat="1" ht="34.5" customHeight="1">
      <c r="A31" s="250"/>
      <c r="B31" s="151" t="s">
        <v>83</v>
      </c>
      <c r="C31" s="161" t="s">
        <v>84</v>
      </c>
      <c r="D31" s="212">
        <v>231.64580256995717</v>
      </c>
      <c r="E31" s="213">
        <v>197.52371904864972</v>
      </c>
      <c r="F31" s="221">
        <v>0.17274929656879956</v>
      </c>
      <c r="G31" s="222">
        <v>0.005756253652160641</v>
      </c>
      <c r="H31" s="223">
        <v>0.005628117127788161</v>
      </c>
      <c r="J31" s="224"/>
      <c r="K31" s="225"/>
      <c r="L31" s="226"/>
      <c r="M31" s="227"/>
      <c r="N31" s="224"/>
      <c r="O31" s="224"/>
      <c r="P31" s="228"/>
      <c r="Q31" s="224"/>
      <c r="R31" s="224"/>
      <c r="S31" s="224"/>
      <c r="T31" s="224"/>
      <c r="U31" s="224"/>
    </row>
    <row r="32" spans="1:8" s="209" customFormat="1" ht="21.75" customHeight="1">
      <c r="A32" s="163" t="s">
        <v>85</v>
      </c>
      <c r="B32" s="164"/>
      <c r="C32" s="165" t="s">
        <v>86</v>
      </c>
      <c r="D32" s="229">
        <v>988.9127847869202</v>
      </c>
      <c r="E32" s="230">
        <v>854.8128950850472</v>
      </c>
      <c r="F32" s="231">
        <v>0.15687630646766393</v>
      </c>
      <c r="G32" s="232">
        <v>0.024573865642909462</v>
      </c>
      <c r="H32" s="233">
        <v>0.024356503204040026</v>
      </c>
    </row>
    <row r="33" spans="1:21" s="217" customFormat="1" ht="34.5" customHeight="1">
      <c r="A33" s="250"/>
      <c r="B33" s="151" t="s">
        <v>85</v>
      </c>
      <c r="C33" s="171" t="s">
        <v>87</v>
      </c>
      <c r="D33" s="212">
        <v>988.9127847869202</v>
      </c>
      <c r="E33" s="213">
        <v>854.8128950850472</v>
      </c>
      <c r="F33" s="221">
        <v>0.15687630646766393</v>
      </c>
      <c r="G33" s="222">
        <v>0.024573865642909462</v>
      </c>
      <c r="H33" s="223">
        <v>0.024356503204040026</v>
      </c>
      <c r="J33" s="224"/>
      <c r="K33" s="225"/>
      <c r="L33" s="226"/>
      <c r="M33" s="227"/>
      <c r="N33" s="224"/>
      <c r="O33" s="224"/>
      <c r="P33" s="234"/>
      <c r="Q33" s="224"/>
      <c r="R33" s="224"/>
      <c r="S33" s="224"/>
      <c r="T33" s="224"/>
      <c r="U33" s="224"/>
    </row>
    <row r="34" spans="1:8" s="209" customFormat="1" ht="21.75" customHeight="1">
      <c r="A34" s="163" t="s">
        <v>88</v>
      </c>
      <c r="B34" s="164"/>
      <c r="C34" s="165" t="s">
        <v>89</v>
      </c>
      <c r="D34" s="229">
        <v>9967.3853146892</v>
      </c>
      <c r="E34" s="230">
        <v>7278.327484642865</v>
      </c>
      <c r="F34" s="231">
        <v>0.3694609559298063</v>
      </c>
      <c r="G34" s="232">
        <v>0.24768330564869534</v>
      </c>
      <c r="H34" s="233">
        <v>0.2073841044268747</v>
      </c>
    </row>
    <row r="35" spans="1:21" s="217" customFormat="1" ht="19.5" customHeight="1">
      <c r="A35" s="251"/>
      <c r="B35" s="151" t="s">
        <v>88</v>
      </c>
      <c r="C35" s="152" t="s">
        <v>90</v>
      </c>
      <c r="D35" s="212">
        <v>9967.3853146892</v>
      </c>
      <c r="E35" s="213">
        <v>7278.327484642865</v>
      </c>
      <c r="F35" s="221">
        <v>0.3694609559298063</v>
      </c>
      <c r="G35" s="222">
        <v>0.24768330564869534</v>
      </c>
      <c r="H35" s="223">
        <v>0.2073841044268747</v>
      </c>
      <c r="J35" s="224"/>
      <c r="K35" s="225"/>
      <c r="L35" s="226"/>
      <c r="M35" s="227"/>
      <c r="N35" s="224"/>
      <c r="O35" s="224"/>
      <c r="P35" s="227"/>
      <c r="Q35" s="224"/>
      <c r="R35" s="224"/>
      <c r="S35" s="224"/>
      <c r="T35" s="224"/>
      <c r="U35" s="224"/>
    </row>
    <row r="36" spans="1:8" s="209" customFormat="1" ht="21.75" customHeight="1">
      <c r="A36" s="163" t="s">
        <v>91</v>
      </c>
      <c r="B36" s="164"/>
      <c r="C36" s="165" t="s">
        <v>92</v>
      </c>
      <c r="D36" s="229">
        <v>23789.980235884956</v>
      </c>
      <c r="E36" s="230">
        <v>21887.451480822827</v>
      </c>
      <c r="F36" s="231">
        <v>0.08692326544865536</v>
      </c>
      <c r="G36" s="232">
        <v>0.5911661644561245</v>
      </c>
      <c r="H36" s="233">
        <v>0.6236473328679633</v>
      </c>
    </row>
    <row r="37" spans="1:21" s="217" customFormat="1" ht="19.5" customHeight="1">
      <c r="A37" s="251"/>
      <c r="B37" s="151" t="s">
        <v>93</v>
      </c>
      <c r="C37" s="152" t="s">
        <v>94</v>
      </c>
      <c r="D37" s="212">
        <v>6025.279560896207</v>
      </c>
      <c r="E37" s="213">
        <v>5687.049354810639</v>
      </c>
      <c r="F37" s="221">
        <v>0.05947375958667589</v>
      </c>
      <c r="G37" s="222">
        <v>0.14972443745110967</v>
      </c>
      <c r="H37" s="223">
        <v>0.16204322212312644</v>
      </c>
      <c r="J37" s="224"/>
      <c r="K37" s="225"/>
      <c r="L37" s="226"/>
      <c r="M37" s="227"/>
      <c r="N37" s="224"/>
      <c r="O37" s="224"/>
      <c r="P37" s="227"/>
      <c r="Q37" s="224"/>
      <c r="R37" s="224"/>
      <c r="S37" s="224"/>
      <c r="T37" s="224"/>
      <c r="U37" s="224"/>
    </row>
    <row r="38" spans="1:21" s="217" customFormat="1" ht="34.5" customHeight="1">
      <c r="A38" s="251"/>
      <c r="B38" s="151" t="s">
        <v>95</v>
      </c>
      <c r="C38" s="161" t="s">
        <v>96</v>
      </c>
      <c r="D38" s="219">
        <v>4715.396174508202</v>
      </c>
      <c r="E38" s="220">
        <v>4253.375913451133</v>
      </c>
      <c r="F38" s="221">
        <v>0.10862436578811407</v>
      </c>
      <c r="G38" s="222">
        <v>0.1171746526367554</v>
      </c>
      <c r="H38" s="223">
        <v>0.1211930290939891</v>
      </c>
      <c r="J38" s="224"/>
      <c r="K38" s="225"/>
      <c r="L38" s="226"/>
      <c r="M38" s="227"/>
      <c r="N38" s="224"/>
      <c r="O38" s="224"/>
      <c r="P38" s="227"/>
      <c r="Q38" s="224"/>
      <c r="R38" s="224"/>
      <c r="S38" s="224"/>
      <c r="T38" s="224"/>
      <c r="U38" s="224"/>
    </row>
    <row r="39" spans="1:21" s="217" customFormat="1" ht="19.5" customHeight="1">
      <c r="A39" s="251"/>
      <c r="B39" s="151" t="s">
        <v>97</v>
      </c>
      <c r="C39" s="152" t="s">
        <v>98</v>
      </c>
      <c r="D39" s="219">
        <v>8855.125821236312</v>
      </c>
      <c r="E39" s="220">
        <v>7845.253377677319</v>
      </c>
      <c r="F39" s="221">
        <v>0.12872400608914147</v>
      </c>
      <c r="G39" s="222">
        <v>0.22004435126097235</v>
      </c>
      <c r="H39" s="223">
        <v>0.2235377357180511</v>
      </c>
      <c r="J39" s="224"/>
      <c r="K39" s="225"/>
      <c r="L39" s="226"/>
      <c r="M39" s="227"/>
      <c r="N39" s="224"/>
      <c r="O39" s="224"/>
      <c r="P39" s="227"/>
      <c r="Q39" s="224"/>
      <c r="R39" s="224"/>
      <c r="S39" s="224"/>
      <c r="T39" s="224"/>
      <c r="U39" s="224"/>
    </row>
    <row r="40" spans="1:21" s="217" customFormat="1" ht="19.5" customHeight="1">
      <c r="A40" s="251"/>
      <c r="B40" s="151" t="s">
        <v>99</v>
      </c>
      <c r="C40" s="152" t="s">
        <v>100</v>
      </c>
      <c r="D40" s="212">
        <v>4194.178679244234</v>
      </c>
      <c r="E40" s="213">
        <v>4101.772834883737</v>
      </c>
      <c r="F40" s="221">
        <v>0.022528269623960373</v>
      </c>
      <c r="G40" s="222">
        <v>0.10422272310728699</v>
      </c>
      <c r="H40" s="223">
        <v>0.1168733459327966</v>
      </c>
      <c r="J40" s="224"/>
      <c r="K40" s="225"/>
      <c r="L40" s="226"/>
      <c r="M40" s="227"/>
      <c r="N40" s="224"/>
      <c r="O40" s="224"/>
      <c r="P40" s="227"/>
      <c r="Q40" s="224"/>
      <c r="R40" s="224"/>
      <c r="S40" s="224"/>
      <c r="T40" s="224"/>
      <c r="U40" s="224"/>
    </row>
    <row r="41" spans="1:8" s="209" customFormat="1" ht="21.75" customHeight="1">
      <c r="A41" s="163">
        <v>9</v>
      </c>
      <c r="B41" s="164"/>
      <c r="C41" s="165" t="s">
        <v>101</v>
      </c>
      <c r="D41" s="229">
        <v>159.7553140780987</v>
      </c>
      <c r="E41" s="230">
        <v>39.03105678068025</v>
      </c>
      <c r="F41" s="231">
        <v>3.0930307107947694</v>
      </c>
      <c r="G41" s="232">
        <v>0.003969819871164765</v>
      </c>
      <c r="H41" s="233">
        <v>0.0011121264840548801</v>
      </c>
    </row>
    <row r="42" spans="1:21" s="217" customFormat="1" ht="34.5" customHeight="1" thickBot="1">
      <c r="A42" s="252"/>
      <c r="B42" s="175" t="s">
        <v>102</v>
      </c>
      <c r="C42" s="176" t="s">
        <v>103</v>
      </c>
      <c r="D42" s="237">
        <v>159.7553140780987</v>
      </c>
      <c r="E42" s="238">
        <v>39.03105678068025</v>
      </c>
      <c r="F42" s="239">
        <v>3.0930307107947694</v>
      </c>
      <c r="G42" s="240">
        <v>0.003969819871164765</v>
      </c>
      <c r="H42" s="241">
        <v>0.0011121264840548801</v>
      </c>
      <c r="J42" s="224"/>
      <c r="K42" s="225"/>
      <c r="L42" s="226"/>
      <c r="M42" s="227"/>
      <c r="N42" s="224"/>
      <c r="O42" s="224"/>
      <c r="P42" s="227"/>
      <c r="Q42" s="224"/>
      <c r="R42" s="224"/>
      <c r="S42" s="224"/>
      <c r="T42" s="224"/>
      <c r="U42" s="224"/>
    </row>
    <row r="43" spans="1:21" s="199" customFormat="1" ht="21.75" customHeight="1" thickBot="1" thickTop="1">
      <c r="A43" s="293" t="s">
        <v>104</v>
      </c>
      <c r="B43" s="294"/>
      <c r="C43" s="182" t="s">
        <v>107</v>
      </c>
      <c r="D43" s="243">
        <v>40242.459170124945</v>
      </c>
      <c r="E43" s="244">
        <v>35095.87923701868</v>
      </c>
      <c r="F43" s="245">
        <v>0.14664342495450922</v>
      </c>
      <c r="G43" s="246">
        <v>1</v>
      </c>
      <c r="H43" s="247">
        <v>1</v>
      </c>
      <c r="J43" s="201"/>
      <c r="K43" s="248"/>
      <c r="L43" s="248"/>
      <c r="M43" s="203"/>
      <c r="N43" s="201"/>
      <c r="O43" s="201"/>
      <c r="P43" s="201"/>
      <c r="Q43" s="201"/>
      <c r="R43" s="201"/>
      <c r="S43" s="201"/>
      <c r="T43" s="201"/>
      <c r="U43" s="201"/>
    </row>
    <row r="44" ht="12" customHeight="1" thickTop="1"/>
    <row r="45" spans="1:5" s="199" customFormat="1" ht="15.75">
      <c r="A45" s="191" t="s">
        <v>110</v>
      </c>
      <c r="D45" s="255"/>
      <c r="E45" s="255"/>
    </row>
    <row r="46" spans="1:5" s="199" customFormat="1" ht="15.75">
      <c r="A46" s="193" t="s">
        <v>111</v>
      </c>
      <c r="D46" s="255"/>
      <c r="E46" s="255"/>
    </row>
    <row r="47" spans="1:5" s="199" customFormat="1" ht="15.75">
      <c r="A47" s="125"/>
      <c r="C47" s="199" t="s">
        <v>108</v>
      </c>
      <c r="D47" s="255"/>
      <c r="E47" s="255"/>
    </row>
    <row r="48" spans="1:5" s="199" customFormat="1" ht="15.75">
      <c r="A48" s="125"/>
      <c r="C48" s="199" t="s">
        <v>109</v>
      </c>
      <c r="D48" s="255"/>
      <c r="E48" s="255"/>
    </row>
    <row r="49" spans="1:5" s="199" customFormat="1" ht="15.75">
      <c r="A49" s="194" t="s">
        <v>112</v>
      </c>
      <c r="D49" s="255"/>
      <c r="E49" s="255"/>
    </row>
    <row r="50" spans="4:16" ht="18">
      <c r="D50" s="256"/>
      <c r="E50" s="256"/>
      <c r="F50" s="256"/>
      <c r="G50" s="256"/>
      <c r="H50" s="256"/>
      <c r="I50" s="256"/>
      <c r="J50" s="256"/>
      <c r="K50" s="256"/>
      <c r="L50" s="256"/>
      <c r="M50" s="256"/>
      <c r="N50" s="256"/>
      <c r="O50" s="256"/>
      <c r="P50" s="256"/>
    </row>
    <row r="51" spans="4:16" ht="18">
      <c r="D51" s="256"/>
      <c r="E51" s="256"/>
      <c r="F51" s="256"/>
      <c r="G51" s="256"/>
      <c r="H51" s="256"/>
      <c r="I51" s="256"/>
      <c r="J51" s="256"/>
      <c r="K51" s="256"/>
      <c r="L51" s="256"/>
      <c r="M51" s="256"/>
      <c r="N51" s="256"/>
      <c r="O51" s="256"/>
      <c r="P51" s="256"/>
    </row>
    <row r="52" spans="4:16" ht="18">
      <c r="D52" s="256"/>
      <c r="E52" s="256"/>
      <c r="F52" s="256"/>
      <c r="G52" s="256"/>
      <c r="H52" s="256"/>
      <c r="I52" s="256"/>
      <c r="J52" s="256"/>
      <c r="K52" s="256"/>
      <c r="L52" s="256"/>
      <c r="M52" s="256"/>
      <c r="N52" s="256"/>
      <c r="O52" s="256"/>
      <c r="P52" s="256"/>
    </row>
    <row r="53" spans="4:16" ht="18">
      <c r="D53" s="256"/>
      <c r="E53" s="256"/>
      <c r="F53" s="256"/>
      <c r="G53" s="256"/>
      <c r="H53" s="256"/>
      <c r="I53" s="256"/>
      <c r="J53" s="256"/>
      <c r="K53" s="256"/>
      <c r="L53" s="256"/>
      <c r="M53" s="256"/>
      <c r="N53" s="256"/>
      <c r="O53" s="256"/>
      <c r="P53" s="256"/>
    </row>
    <row r="54" spans="4:16" ht="18">
      <c r="D54" s="256"/>
      <c r="E54" s="256"/>
      <c r="F54" s="256"/>
      <c r="G54" s="256"/>
      <c r="H54" s="256"/>
      <c r="I54" s="256"/>
      <c r="J54" s="256"/>
      <c r="K54" s="256"/>
      <c r="L54" s="256"/>
      <c r="M54" s="256"/>
      <c r="N54" s="256"/>
      <c r="O54" s="256"/>
      <c r="P54" s="256"/>
    </row>
    <row r="55" spans="4:16" ht="18">
      <c r="D55" s="256"/>
      <c r="E55" s="256"/>
      <c r="F55" s="256"/>
      <c r="G55" s="256"/>
      <c r="H55" s="256"/>
      <c r="I55" s="256"/>
      <c r="J55" s="256"/>
      <c r="K55" s="256"/>
      <c r="L55" s="256"/>
      <c r="M55" s="256"/>
      <c r="N55" s="256"/>
      <c r="O55" s="256"/>
      <c r="P55" s="256"/>
    </row>
    <row r="56" spans="4:16" ht="18">
      <c r="D56" s="256"/>
      <c r="E56" s="256"/>
      <c r="F56" s="256"/>
      <c r="G56" s="256"/>
      <c r="H56" s="256"/>
      <c r="I56" s="256"/>
      <c r="J56" s="256"/>
      <c r="K56" s="256"/>
      <c r="L56" s="256"/>
      <c r="M56" s="256"/>
      <c r="N56" s="256"/>
      <c r="O56" s="256"/>
      <c r="P56" s="256"/>
    </row>
    <row r="57" spans="4:16" ht="18">
      <c r="D57" s="256"/>
      <c r="E57" s="256"/>
      <c r="F57" s="256"/>
      <c r="G57" s="256"/>
      <c r="H57" s="256"/>
      <c r="I57" s="256"/>
      <c r="J57" s="256"/>
      <c r="K57" s="256"/>
      <c r="L57" s="256"/>
      <c r="M57" s="256"/>
      <c r="N57" s="256"/>
      <c r="O57" s="256"/>
      <c r="P57" s="256"/>
    </row>
    <row r="58" spans="4:16" ht="18">
      <c r="D58" s="256"/>
      <c r="E58" s="256"/>
      <c r="F58" s="256"/>
      <c r="G58" s="256"/>
      <c r="H58" s="256"/>
      <c r="I58" s="256"/>
      <c r="J58" s="256"/>
      <c r="K58" s="256"/>
      <c r="L58" s="256"/>
      <c r="M58" s="256"/>
      <c r="N58" s="256"/>
      <c r="O58" s="256"/>
      <c r="P58" s="256"/>
    </row>
    <row r="59" spans="4:16" ht="18">
      <c r="D59" s="256"/>
      <c r="E59" s="256"/>
      <c r="F59" s="256"/>
      <c r="G59" s="256"/>
      <c r="H59" s="256"/>
      <c r="I59" s="256"/>
      <c r="J59" s="256"/>
      <c r="K59" s="256"/>
      <c r="L59" s="256"/>
      <c r="M59" s="256"/>
      <c r="N59" s="256"/>
      <c r="O59" s="256"/>
      <c r="P59" s="256"/>
    </row>
    <row r="60" spans="4:16" ht="18">
      <c r="D60" s="256"/>
      <c r="E60" s="256"/>
      <c r="F60" s="256"/>
      <c r="G60" s="256"/>
      <c r="H60" s="256"/>
      <c r="I60" s="256"/>
      <c r="J60" s="256"/>
      <c r="K60" s="256"/>
      <c r="L60" s="256"/>
      <c r="M60" s="256"/>
      <c r="N60" s="256"/>
      <c r="O60" s="256"/>
      <c r="P60" s="256"/>
    </row>
    <row r="61" spans="4:16" ht="18">
      <c r="D61" s="256"/>
      <c r="E61" s="256"/>
      <c r="F61" s="256"/>
      <c r="G61" s="256"/>
      <c r="H61" s="256"/>
      <c r="I61" s="256"/>
      <c r="J61" s="256"/>
      <c r="K61" s="256"/>
      <c r="L61" s="256"/>
      <c r="M61" s="256"/>
      <c r="N61" s="256"/>
      <c r="O61" s="256"/>
      <c r="P61" s="256"/>
    </row>
    <row r="62" spans="4:16" ht="18">
      <c r="D62" s="256"/>
      <c r="E62" s="256"/>
      <c r="F62" s="256"/>
      <c r="G62" s="256"/>
      <c r="H62" s="256"/>
      <c r="I62" s="256"/>
      <c r="J62" s="256"/>
      <c r="K62" s="256"/>
      <c r="L62" s="256"/>
      <c r="M62" s="256"/>
      <c r="N62" s="256"/>
      <c r="O62" s="256"/>
      <c r="P62" s="256"/>
    </row>
    <row r="63" spans="4:16" ht="18">
      <c r="D63" s="256"/>
      <c r="E63" s="256"/>
      <c r="F63" s="256"/>
      <c r="G63" s="256"/>
      <c r="H63" s="256"/>
      <c r="I63" s="256"/>
      <c r="J63" s="256"/>
      <c r="K63" s="256"/>
      <c r="L63" s="256"/>
      <c r="M63" s="256"/>
      <c r="N63" s="256"/>
      <c r="O63" s="256"/>
      <c r="P63" s="256"/>
    </row>
    <row r="64" spans="4:16" ht="18">
      <c r="D64" s="256"/>
      <c r="E64" s="256"/>
      <c r="F64" s="256"/>
      <c r="G64" s="256"/>
      <c r="H64" s="256"/>
      <c r="I64" s="256"/>
      <c r="J64" s="256"/>
      <c r="K64" s="256"/>
      <c r="L64" s="256"/>
      <c r="M64" s="256"/>
      <c r="N64" s="256"/>
      <c r="O64" s="256"/>
      <c r="P64" s="256"/>
    </row>
    <row r="65" spans="4:16" ht="18">
      <c r="D65" s="256"/>
      <c r="E65" s="256"/>
      <c r="F65" s="256"/>
      <c r="G65" s="256"/>
      <c r="H65" s="256"/>
      <c r="I65" s="256"/>
      <c r="J65" s="256"/>
      <c r="K65" s="256"/>
      <c r="L65" s="256"/>
      <c r="M65" s="256"/>
      <c r="N65" s="256"/>
      <c r="O65" s="256"/>
      <c r="P65" s="256"/>
    </row>
    <row r="66" spans="4:16" ht="18">
      <c r="D66" s="256"/>
      <c r="E66" s="256"/>
      <c r="F66" s="256"/>
      <c r="G66" s="256"/>
      <c r="H66" s="256"/>
      <c r="I66" s="256"/>
      <c r="J66" s="256"/>
      <c r="K66" s="256"/>
      <c r="L66" s="256"/>
      <c r="M66" s="256"/>
      <c r="N66" s="256"/>
      <c r="O66" s="256"/>
      <c r="P66" s="256"/>
    </row>
    <row r="67" spans="4:16" ht="18">
      <c r="D67" s="256"/>
      <c r="E67" s="256"/>
      <c r="F67" s="256"/>
      <c r="G67" s="256"/>
      <c r="H67" s="256"/>
      <c r="I67" s="256"/>
      <c r="J67" s="256"/>
      <c r="K67" s="256"/>
      <c r="L67" s="256"/>
      <c r="M67" s="256"/>
      <c r="N67" s="256"/>
      <c r="O67" s="256"/>
      <c r="P67" s="256"/>
    </row>
    <row r="68" spans="4:16" ht="18">
      <c r="D68" s="256"/>
      <c r="E68" s="256"/>
      <c r="F68" s="256"/>
      <c r="G68" s="256"/>
      <c r="H68" s="256"/>
      <c r="I68" s="256"/>
      <c r="J68" s="256"/>
      <c r="K68" s="256"/>
      <c r="L68" s="256"/>
      <c r="M68" s="256"/>
      <c r="N68" s="256"/>
      <c r="O68" s="256"/>
      <c r="P68" s="256"/>
    </row>
    <row r="69" spans="4:16" ht="18">
      <c r="D69" s="256"/>
      <c r="E69" s="256"/>
      <c r="F69" s="256"/>
      <c r="G69" s="256"/>
      <c r="H69" s="256"/>
      <c r="I69" s="256"/>
      <c r="J69" s="256"/>
      <c r="K69" s="256"/>
      <c r="L69" s="256"/>
      <c r="M69" s="256"/>
      <c r="N69" s="256"/>
      <c r="O69" s="256"/>
      <c r="P69" s="256"/>
    </row>
    <row r="70" spans="4:16" ht="18">
      <c r="D70" s="256"/>
      <c r="E70" s="256"/>
      <c r="F70" s="256"/>
      <c r="G70" s="256"/>
      <c r="H70" s="256"/>
      <c r="I70" s="256"/>
      <c r="J70" s="256"/>
      <c r="K70" s="256"/>
      <c r="L70" s="256"/>
      <c r="M70" s="256"/>
      <c r="N70" s="256"/>
      <c r="O70" s="256"/>
      <c r="P70" s="256"/>
    </row>
    <row r="71" spans="4:16" ht="18">
      <c r="D71" s="256"/>
      <c r="E71" s="256"/>
      <c r="F71" s="256"/>
      <c r="G71" s="256"/>
      <c r="H71" s="256"/>
      <c r="I71" s="256"/>
      <c r="J71" s="256"/>
      <c r="K71" s="256"/>
      <c r="L71" s="256"/>
      <c r="M71" s="256"/>
      <c r="N71" s="256"/>
      <c r="O71" s="256"/>
      <c r="P71" s="256"/>
    </row>
    <row r="72" spans="4:16" ht="18">
      <c r="D72" s="256"/>
      <c r="E72" s="256"/>
      <c r="F72" s="256"/>
      <c r="G72" s="256"/>
      <c r="H72" s="256"/>
      <c r="I72" s="256"/>
      <c r="J72" s="256"/>
      <c r="K72" s="256"/>
      <c r="L72" s="256"/>
      <c r="M72" s="256"/>
      <c r="N72" s="256"/>
      <c r="O72" s="256"/>
      <c r="P72" s="256"/>
    </row>
    <row r="73" spans="4:16" ht="18">
      <c r="D73" s="256"/>
      <c r="E73" s="256"/>
      <c r="F73" s="256"/>
      <c r="G73" s="256"/>
      <c r="H73" s="256"/>
      <c r="I73" s="256"/>
      <c r="J73" s="256"/>
      <c r="K73" s="256"/>
      <c r="L73" s="256"/>
      <c r="M73" s="256"/>
      <c r="N73" s="256"/>
      <c r="O73" s="256"/>
      <c r="P73" s="256"/>
    </row>
    <row r="74" spans="4:16" ht="18">
      <c r="D74" s="256"/>
      <c r="E74" s="256"/>
      <c r="F74" s="256"/>
      <c r="G74" s="256"/>
      <c r="H74" s="256"/>
      <c r="I74" s="256"/>
      <c r="J74" s="256"/>
      <c r="K74" s="256"/>
      <c r="L74" s="256"/>
      <c r="M74" s="256"/>
      <c r="N74" s="256"/>
      <c r="O74" s="256"/>
      <c r="P74" s="256"/>
    </row>
    <row r="75" spans="4:16" ht="18">
      <c r="D75" s="256"/>
      <c r="E75" s="256"/>
      <c r="F75" s="256"/>
      <c r="G75" s="256"/>
      <c r="H75" s="256"/>
      <c r="I75" s="256"/>
      <c r="J75" s="256"/>
      <c r="K75" s="256"/>
      <c r="L75" s="256"/>
      <c r="M75" s="256"/>
      <c r="N75" s="256"/>
      <c r="O75" s="256"/>
      <c r="P75" s="256"/>
    </row>
    <row r="76" spans="4:16" ht="18">
      <c r="D76" s="256"/>
      <c r="E76" s="256"/>
      <c r="F76" s="256"/>
      <c r="G76" s="256"/>
      <c r="H76" s="256"/>
      <c r="I76" s="256"/>
      <c r="J76" s="256"/>
      <c r="K76" s="256"/>
      <c r="L76" s="256"/>
      <c r="M76" s="256"/>
      <c r="N76" s="256"/>
      <c r="O76" s="256"/>
      <c r="P76" s="256"/>
    </row>
    <row r="77" spans="4:16" ht="18">
      <c r="D77" s="256"/>
      <c r="E77" s="256"/>
      <c r="F77" s="256"/>
      <c r="G77" s="256"/>
      <c r="H77" s="256"/>
      <c r="I77" s="256"/>
      <c r="J77" s="256"/>
      <c r="K77" s="256"/>
      <c r="L77" s="256"/>
      <c r="M77" s="256"/>
      <c r="N77" s="256"/>
      <c r="O77" s="256"/>
      <c r="P77" s="256"/>
    </row>
    <row r="78" spans="4:16" ht="18">
      <c r="D78" s="256"/>
      <c r="E78" s="256"/>
      <c r="F78" s="256"/>
      <c r="G78" s="256"/>
      <c r="H78" s="256"/>
      <c r="I78" s="256"/>
      <c r="J78" s="256"/>
      <c r="K78" s="256"/>
      <c r="L78" s="256"/>
      <c r="M78" s="256"/>
      <c r="N78" s="256"/>
      <c r="O78" s="256"/>
      <c r="P78" s="256"/>
    </row>
    <row r="79" spans="4:16" ht="18">
      <c r="D79" s="256"/>
      <c r="E79" s="256"/>
      <c r="F79" s="256"/>
      <c r="G79" s="256"/>
      <c r="H79" s="256"/>
      <c r="I79" s="256"/>
      <c r="J79" s="256"/>
      <c r="K79" s="256"/>
      <c r="L79" s="256"/>
      <c r="M79" s="256"/>
      <c r="N79" s="256"/>
      <c r="O79" s="256"/>
      <c r="P79" s="256"/>
    </row>
    <row r="80" spans="4:16" ht="18">
      <c r="D80" s="256"/>
      <c r="E80" s="256"/>
      <c r="F80" s="256"/>
      <c r="G80" s="256"/>
      <c r="H80" s="256"/>
      <c r="I80" s="256"/>
      <c r="J80" s="256"/>
      <c r="K80" s="256"/>
      <c r="L80" s="256"/>
      <c r="M80" s="256"/>
      <c r="N80" s="256"/>
      <c r="O80" s="256"/>
      <c r="P80" s="256"/>
    </row>
    <row r="81" spans="4:16" ht="18">
      <c r="D81" s="256"/>
      <c r="E81" s="256"/>
      <c r="F81" s="256"/>
      <c r="G81" s="256"/>
      <c r="H81" s="256"/>
      <c r="I81" s="256"/>
      <c r="J81" s="256"/>
      <c r="K81" s="256"/>
      <c r="L81" s="256"/>
      <c r="M81" s="256"/>
      <c r="N81" s="256"/>
      <c r="O81" s="256"/>
      <c r="P81" s="256"/>
    </row>
    <row r="82" spans="4:16" ht="18">
      <c r="D82" s="256"/>
      <c r="E82" s="256"/>
      <c r="F82" s="256"/>
      <c r="G82" s="256"/>
      <c r="H82" s="256"/>
      <c r="I82" s="256"/>
      <c r="J82" s="256"/>
      <c r="K82" s="256"/>
      <c r="L82" s="256"/>
      <c r="M82" s="256"/>
      <c r="N82" s="256"/>
      <c r="O82" s="256"/>
      <c r="P82" s="256"/>
    </row>
    <row r="83" spans="4:16" ht="18">
      <c r="D83" s="256"/>
      <c r="E83" s="256"/>
      <c r="F83" s="256"/>
      <c r="G83" s="256"/>
      <c r="H83" s="256"/>
      <c r="I83" s="256"/>
      <c r="J83" s="256"/>
      <c r="K83" s="256"/>
      <c r="L83" s="256"/>
      <c r="M83" s="256"/>
      <c r="N83" s="256"/>
      <c r="O83" s="256"/>
      <c r="P83" s="256"/>
    </row>
    <row r="84" spans="4:16" ht="18">
      <c r="D84" s="256"/>
      <c r="E84" s="256"/>
      <c r="F84" s="256"/>
      <c r="G84" s="256"/>
      <c r="H84" s="256"/>
      <c r="I84" s="256"/>
      <c r="J84" s="256"/>
      <c r="K84" s="256"/>
      <c r="L84" s="256"/>
      <c r="M84" s="256"/>
      <c r="N84" s="256"/>
      <c r="O84" s="256"/>
      <c r="P84" s="256"/>
    </row>
    <row r="85" spans="4:16" ht="18">
      <c r="D85" s="256"/>
      <c r="E85" s="256"/>
      <c r="F85" s="256"/>
      <c r="G85" s="256"/>
      <c r="H85" s="256"/>
      <c r="I85" s="256"/>
      <c r="J85" s="256"/>
      <c r="K85" s="256"/>
      <c r="L85" s="256"/>
      <c r="M85" s="256"/>
      <c r="N85" s="256"/>
      <c r="O85" s="256"/>
      <c r="P85" s="256"/>
    </row>
    <row r="86" spans="4:16" ht="18">
      <c r="D86" s="256"/>
      <c r="E86" s="256"/>
      <c r="F86" s="256"/>
      <c r="G86" s="256"/>
      <c r="H86" s="256"/>
      <c r="I86" s="256"/>
      <c r="J86" s="256"/>
      <c r="K86" s="256"/>
      <c r="L86" s="256"/>
      <c r="M86" s="256"/>
      <c r="N86" s="256"/>
      <c r="O86" s="256"/>
      <c r="P86" s="256"/>
    </row>
    <row r="87" spans="4:16" ht="18">
      <c r="D87" s="256"/>
      <c r="E87" s="256"/>
      <c r="F87" s="256"/>
      <c r="G87" s="256"/>
      <c r="H87" s="256"/>
      <c r="I87" s="256"/>
      <c r="J87" s="256"/>
      <c r="K87" s="256"/>
      <c r="L87" s="256"/>
      <c r="M87" s="256"/>
      <c r="N87" s="256"/>
      <c r="O87" s="256"/>
      <c r="P87" s="256"/>
    </row>
    <row r="88" spans="4:16" ht="18">
      <c r="D88" s="256"/>
      <c r="E88" s="256"/>
      <c r="F88" s="256"/>
      <c r="G88" s="256"/>
      <c r="H88" s="256"/>
      <c r="I88" s="256"/>
      <c r="J88" s="256"/>
      <c r="K88" s="256"/>
      <c r="L88" s="256"/>
      <c r="M88" s="256"/>
      <c r="N88" s="256"/>
      <c r="O88" s="256"/>
      <c r="P88" s="256"/>
    </row>
    <row r="89" spans="4:16" ht="18">
      <c r="D89" s="256"/>
      <c r="E89" s="256"/>
      <c r="F89" s="256"/>
      <c r="G89" s="256"/>
      <c r="H89" s="256"/>
      <c r="I89" s="256"/>
      <c r="J89" s="256"/>
      <c r="K89" s="256"/>
      <c r="L89" s="256"/>
      <c r="M89" s="256"/>
      <c r="N89" s="256"/>
      <c r="O89" s="256"/>
      <c r="P89" s="256"/>
    </row>
    <row r="90" spans="4:16" ht="18">
      <c r="D90" s="256"/>
      <c r="E90" s="256"/>
      <c r="F90" s="256"/>
      <c r="G90" s="256"/>
      <c r="H90" s="256"/>
      <c r="I90" s="256"/>
      <c r="J90" s="256"/>
      <c r="K90" s="256"/>
      <c r="L90" s="256"/>
      <c r="M90" s="256"/>
      <c r="N90" s="256"/>
      <c r="O90" s="256"/>
      <c r="P90" s="256"/>
    </row>
    <row r="91" spans="4:16" ht="18">
      <c r="D91" s="256"/>
      <c r="E91" s="256"/>
      <c r="F91" s="256"/>
      <c r="G91" s="256"/>
      <c r="H91" s="256"/>
      <c r="I91" s="256"/>
      <c r="J91" s="256"/>
      <c r="K91" s="256"/>
      <c r="L91" s="256"/>
      <c r="M91" s="256"/>
      <c r="N91" s="256"/>
      <c r="O91" s="256"/>
      <c r="P91" s="256"/>
    </row>
    <row r="92" spans="4:16" ht="18">
      <c r="D92" s="256"/>
      <c r="E92" s="256"/>
      <c r="F92" s="256"/>
      <c r="G92" s="256"/>
      <c r="H92" s="256"/>
      <c r="I92" s="256"/>
      <c r="J92" s="256"/>
      <c r="K92" s="256"/>
      <c r="L92" s="256"/>
      <c r="M92" s="256"/>
      <c r="N92" s="256"/>
      <c r="O92" s="256"/>
      <c r="P92" s="256"/>
    </row>
    <row r="93" spans="4:16" ht="18">
      <c r="D93" s="256"/>
      <c r="E93" s="256"/>
      <c r="F93" s="256"/>
      <c r="G93" s="256"/>
      <c r="H93" s="256"/>
      <c r="I93" s="256"/>
      <c r="J93" s="256"/>
      <c r="K93" s="256"/>
      <c r="L93" s="256"/>
      <c r="M93" s="256"/>
      <c r="N93" s="256"/>
      <c r="O93" s="256"/>
      <c r="P93" s="256"/>
    </row>
    <row r="94" spans="4:16" ht="18">
      <c r="D94" s="256"/>
      <c r="E94" s="256"/>
      <c r="F94" s="256"/>
      <c r="G94" s="256"/>
      <c r="H94" s="256"/>
      <c r="I94" s="256"/>
      <c r="J94" s="256"/>
      <c r="K94" s="256"/>
      <c r="L94" s="256"/>
      <c r="M94" s="256"/>
      <c r="N94" s="256"/>
      <c r="O94" s="256"/>
      <c r="P94" s="256"/>
    </row>
    <row r="95" spans="4:16" ht="18">
      <c r="D95" s="256"/>
      <c r="E95" s="256"/>
      <c r="F95" s="256"/>
      <c r="G95" s="256"/>
      <c r="H95" s="256"/>
      <c r="I95" s="256"/>
      <c r="J95" s="256"/>
      <c r="K95" s="256"/>
      <c r="L95" s="256"/>
      <c r="M95" s="256"/>
      <c r="N95" s="256"/>
      <c r="O95" s="256"/>
      <c r="P95" s="256"/>
    </row>
    <row r="96" spans="4:16" ht="18">
      <c r="D96" s="256"/>
      <c r="E96" s="256"/>
      <c r="F96" s="256"/>
      <c r="G96" s="256"/>
      <c r="H96" s="256"/>
      <c r="I96" s="256"/>
      <c r="J96" s="256"/>
      <c r="K96" s="256"/>
      <c r="L96" s="256"/>
      <c r="M96" s="256"/>
      <c r="N96" s="256"/>
      <c r="O96" s="256"/>
      <c r="P96" s="256"/>
    </row>
    <row r="97" spans="4:16" ht="18">
      <c r="D97" s="256"/>
      <c r="E97" s="256"/>
      <c r="F97" s="256"/>
      <c r="G97" s="256"/>
      <c r="H97" s="256"/>
      <c r="I97" s="256"/>
      <c r="J97" s="256"/>
      <c r="K97" s="256"/>
      <c r="L97" s="256"/>
      <c r="M97" s="256"/>
      <c r="N97" s="256"/>
      <c r="O97" s="256"/>
      <c r="P97" s="256"/>
    </row>
    <row r="98" spans="4:16" ht="18">
      <c r="D98" s="256"/>
      <c r="E98" s="256"/>
      <c r="F98" s="256"/>
      <c r="G98" s="256"/>
      <c r="H98" s="256"/>
      <c r="I98" s="256"/>
      <c r="J98" s="256"/>
      <c r="K98" s="256"/>
      <c r="L98" s="256"/>
      <c r="M98" s="256"/>
      <c r="N98" s="256"/>
      <c r="O98" s="256"/>
      <c r="P98" s="256"/>
    </row>
    <row r="99" spans="4:16" ht="18">
      <c r="D99" s="256"/>
      <c r="E99" s="256"/>
      <c r="F99" s="256"/>
      <c r="G99" s="256"/>
      <c r="H99" s="256"/>
      <c r="I99" s="256"/>
      <c r="J99" s="256"/>
      <c r="K99" s="256"/>
      <c r="L99" s="256"/>
      <c r="M99" s="256"/>
      <c r="N99" s="256"/>
      <c r="O99" s="256"/>
      <c r="P99" s="256"/>
    </row>
    <row r="100" spans="4:16" ht="18">
      <c r="D100" s="256"/>
      <c r="E100" s="256"/>
      <c r="F100" s="256"/>
      <c r="G100" s="256"/>
      <c r="H100" s="256"/>
      <c r="I100" s="256"/>
      <c r="J100" s="256"/>
      <c r="K100" s="256"/>
      <c r="L100" s="256"/>
      <c r="M100" s="256"/>
      <c r="N100" s="256"/>
      <c r="O100" s="256"/>
      <c r="P100" s="256"/>
    </row>
    <row r="101" spans="4:16" ht="18">
      <c r="D101" s="256"/>
      <c r="E101" s="256"/>
      <c r="F101" s="256"/>
      <c r="G101" s="256"/>
      <c r="H101" s="256"/>
      <c r="I101" s="256"/>
      <c r="J101" s="256"/>
      <c r="K101" s="256"/>
      <c r="L101" s="256"/>
      <c r="M101" s="256"/>
      <c r="N101" s="256"/>
      <c r="O101" s="256"/>
      <c r="P101" s="256"/>
    </row>
    <row r="102" spans="4:16" ht="18">
      <c r="D102" s="256"/>
      <c r="E102" s="256"/>
      <c r="F102" s="256"/>
      <c r="G102" s="256"/>
      <c r="H102" s="256"/>
      <c r="I102" s="256"/>
      <c r="J102" s="256"/>
      <c r="K102" s="256"/>
      <c r="L102" s="256"/>
      <c r="M102" s="256"/>
      <c r="N102" s="256"/>
      <c r="O102" s="256"/>
      <c r="P102" s="256"/>
    </row>
    <row r="103" spans="4:16" ht="18">
      <c r="D103" s="256"/>
      <c r="E103" s="256"/>
      <c r="F103" s="256"/>
      <c r="G103" s="256"/>
      <c r="H103" s="256"/>
      <c r="I103" s="256"/>
      <c r="J103" s="256"/>
      <c r="K103" s="256"/>
      <c r="L103" s="256"/>
      <c r="M103" s="256"/>
      <c r="N103" s="256"/>
      <c r="O103" s="256"/>
      <c r="P103" s="256"/>
    </row>
    <row r="104" spans="4:16" ht="18">
      <c r="D104" s="256"/>
      <c r="E104" s="256"/>
      <c r="F104" s="256"/>
      <c r="G104" s="256"/>
      <c r="H104" s="256"/>
      <c r="I104" s="256"/>
      <c r="J104" s="256"/>
      <c r="K104" s="256"/>
      <c r="L104" s="256"/>
      <c r="M104" s="256"/>
      <c r="N104" s="256"/>
      <c r="O104" s="256"/>
      <c r="P104" s="256"/>
    </row>
    <row r="105" spans="4:16" ht="18">
      <c r="D105" s="256"/>
      <c r="E105" s="256"/>
      <c r="F105" s="256"/>
      <c r="G105" s="256"/>
      <c r="H105" s="256"/>
      <c r="I105" s="256"/>
      <c r="J105" s="256"/>
      <c r="K105" s="256"/>
      <c r="L105" s="256"/>
      <c r="M105" s="256"/>
      <c r="N105" s="256"/>
      <c r="O105" s="256"/>
      <c r="P105" s="256"/>
    </row>
    <row r="106" spans="4:16" ht="18">
      <c r="D106" s="256"/>
      <c r="E106" s="256"/>
      <c r="F106" s="256"/>
      <c r="G106" s="256"/>
      <c r="H106" s="256"/>
      <c r="I106" s="256"/>
      <c r="J106" s="256"/>
      <c r="K106" s="256"/>
      <c r="L106" s="256"/>
      <c r="M106" s="256"/>
      <c r="N106" s="256"/>
      <c r="O106" s="256"/>
      <c r="P106" s="256"/>
    </row>
    <row r="107" spans="4:16" ht="18">
      <c r="D107" s="256"/>
      <c r="E107" s="256"/>
      <c r="F107" s="256"/>
      <c r="G107" s="256"/>
      <c r="H107" s="256"/>
      <c r="I107" s="256"/>
      <c r="J107" s="256"/>
      <c r="K107" s="256"/>
      <c r="L107" s="256"/>
      <c r="M107" s="256"/>
      <c r="N107" s="256"/>
      <c r="O107" s="256"/>
      <c r="P107" s="256"/>
    </row>
    <row r="108" spans="4:16" ht="18">
      <c r="D108" s="256"/>
      <c r="E108" s="256"/>
      <c r="F108" s="256"/>
      <c r="G108" s="256"/>
      <c r="H108" s="256"/>
      <c r="I108" s="256"/>
      <c r="J108" s="256"/>
      <c r="K108" s="256"/>
      <c r="L108" s="256"/>
      <c r="M108" s="256"/>
      <c r="N108" s="256"/>
      <c r="O108" s="256"/>
      <c r="P108" s="256"/>
    </row>
    <row r="109" spans="4:16" ht="18">
      <c r="D109" s="256"/>
      <c r="E109" s="256"/>
      <c r="F109" s="256"/>
      <c r="G109" s="256"/>
      <c r="H109" s="256"/>
      <c r="I109" s="256"/>
      <c r="J109" s="256"/>
      <c r="K109" s="256"/>
      <c r="L109" s="256"/>
      <c r="M109" s="256"/>
      <c r="N109" s="256"/>
      <c r="O109" s="256"/>
      <c r="P109" s="256"/>
    </row>
    <row r="110" spans="4:16" ht="18">
      <c r="D110" s="256"/>
      <c r="E110" s="256"/>
      <c r="F110" s="256"/>
      <c r="G110" s="256"/>
      <c r="H110" s="256"/>
      <c r="I110" s="256"/>
      <c r="J110" s="256"/>
      <c r="K110" s="256"/>
      <c r="L110" s="256"/>
      <c r="M110" s="256"/>
      <c r="N110" s="256"/>
      <c r="O110" s="256"/>
      <c r="P110" s="256"/>
    </row>
    <row r="111" spans="4:16" ht="18">
      <c r="D111" s="256"/>
      <c r="E111" s="256"/>
      <c r="F111" s="256"/>
      <c r="G111" s="256"/>
      <c r="H111" s="256"/>
      <c r="I111" s="256"/>
      <c r="J111" s="256"/>
      <c r="K111" s="256"/>
      <c r="L111" s="256"/>
      <c r="M111" s="256"/>
      <c r="N111" s="256"/>
      <c r="O111" s="256"/>
      <c r="P111" s="256"/>
    </row>
    <row r="112" spans="4:16" ht="18">
      <c r="D112" s="256"/>
      <c r="E112" s="256"/>
      <c r="F112" s="256"/>
      <c r="G112" s="256"/>
      <c r="H112" s="256"/>
      <c r="I112" s="256"/>
      <c r="J112" s="256"/>
      <c r="K112" s="256"/>
      <c r="L112" s="256"/>
      <c r="M112" s="256"/>
      <c r="N112" s="256"/>
      <c r="O112" s="256"/>
      <c r="P112" s="256"/>
    </row>
  </sheetData>
  <mergeCells count="15">
    <mergeCell ref="A9:H9"/>
    <mergeCell ref="A25:B25"/>
    <mergeCell ref="A6:B7"/>
    <mergeCell ref="C6:C7"/>
    <mergeCell ref="D6:E6"/>
    <mergeCell ref="A27:H27"/>
    <mergeCell ref="A43:B43"/>
    <mergeCell ref="A1:H1"/>
    <mergeCell ref="A2:H2"/>
    <mergeCell ref="A3:H3"/>
    <mergeCell ref="A4:H4"/>
    <mergeCell ref="A5:H5"/>
    <mergeCell ref="A26:H26"/>
    <mergeCell ref="G6:H6"/>
    <mergeCell ref="A8:H8"/>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7" r:id="rId1"/>
</worksheet>
</file>

<file path=xl/worksheets/sheet6.xml><?xml version="1.0" encoding="utf-8"?>
<worksheet xmlns="http://schemas.openxmlformats.org/spreadsheetml/2006/main" xmlns:r="http://schemas.openxmlformats.org/officeDocument/2006/relationships">
  <dimension ref="A1:M108"/>
  <sheetViews>
    <sheetView workbookViewId="0" topLeftCell="A1">
      <selection activeCell="B106" sqref="B106"/>
    </sheetView>
  </sheetViews>
  <sheetFormatPr defaultColWidth="9.140625" defaultRowHeight="12.75"/>
  <cols>
    <col min="1" max="1" width="16.8515625" style="3" customWidth="1"/>
    <col min="2" max="2" width="17.421875" style="3" customWidth="1"/>
    <col min="3" max="3" width="36.28125" style="3" customWidth="1"/>
    <col min="4" max="4" width="11.7109375" style="3" customWidth="1"/>
    <col min="5" max="5" width="16.7109375" style="3" customWidth="1"/>
    <col min="6" max="6" width="11.7109375" style="3" customWidth="1"/>
    <col min="7" max="7" width="16.7109375" style="3" customWidth="1"/>
    <col min="8" max="8" width="17.00390625" style="3" customWidth="1"/>
    <col min="9" max="9" width="11.7109375" style="3" customWidth="1"/>
    <col min="10" max="16384" width="9.140625" style="3" customWidth="1"/>
  </cols>
  <sheetData>
    <row r="1" spans="1:9" ht="20.25">
      <c r="A1" s="317" t="s">
        <v>1</v>
      </c>
      <c r="B1" s="317"/>
      <c r="C1" s="317"/>
      <c r="D1" s="317"/>
      <c r="E1" s="317"/>
      <c r="F1" s="317"/>
      <c r="G1" s="317"/>
      <c r="H1" s="317"/>
      <c r="I1" s="317"/>
    </row>
    <row r="3" spans="1:9" ht="19.5">
      <c r="A3" s="318" t="s">
        <v>303</v>
      </c>
      <c r="B3" s="318"/>
      <c r="C3" s="318"/>
      <c r="D3" s="318"/>
      <c r="E3" s="318"/>
      <c r="F3" s="318"/>
      <c r="G3" s="318"/>
      <c r="H3" s="318"/>
      <c r="I3" s="318"/>
    </row>
    <row r="4" ht="7.5" customHeight="1" thickBot="1"/>
    <row r="5" spans="1:9" ht="31.5" customHeight="1" thickBot="1" thickTop="1">
      <c r="A5" s="27" t="s">
        <v>13</v>
      </c>
      <c r="B5" s="15" t="s">
        <v>14</v>
      </c>
      <c r="C5" s="15" t="s">
        <v>2</v>
      </c>
      <c r="D5" s="20" t="s">
        <v>6</v>
      </c>
      <c r="E5" s="20" t="s">
        <v>7</v>
      </c>
      <c r="F5" s="15" t="s">
        <v>8</v>
      </c>
      <c r="G5" s="22" t="s">
        <v>9</v>
      </c>
      <c r="H5" s="22" t="s">
        <v>10</v>
      </c>
      <c r="I5" s="16" t="s">
        <v>0</v>
      </c>
    </row>
    <row r="6" spans="1:9" ht="16.5" thickTop="1">
      <c r="A6" s="4">
        <v>1</v>
      </c>
      <c r="B6" s="13">
        <v>1</v>
      </c>
      <c r="C6" s="5" t="s">
        <v>310</v>
      </c>
      <c r="D6" s="2">
        <v>2282.189485</v>
      </c>
      <c r="E6" s="25">
        <v>2352852.762</v>
      </c>
      <c r="F6" s="6">
        <v>2146.898859</v>
      </c>
      <c r="G6" s="23">
        <v>2521557.526</v>
      </c>
      <c r="H6" s="23">
        <f aca="true" t="shared" si="0" ref="H6:H66">D6-F6</f>
        <v>135.29062599999997</v>
      </c>
      <c r="I6" s="17">
        <f aca="true" t="shared" si="1" ref="I6:I66">D6/F6-1</f>
        <v>0.0630167673865254</v>
      </c>
    </row>
    <row r="7" spans="1:9" ht="15.75">
      <c r="A7" s="4">
        <v>2</v>
      </c>
      <c r="B7" s="13">
        <v>2</v>
      </c>
      <c r="C7" s="5" t="s">
        <v>311</v>
      </c>
      <c r="D7" s="2">
        <v>1557.722043</v>
      </c>
      <c r="E7" s="2">
        <v>854462.333</v>
      </c>
      <c r="F7" s="6">
        <v>1482.4947</v>
      </c>
      <c r="G7" s="1">
        <v>934712.312</v>
      </c>
      <c r="H7" s="1">
        <f t="shared" si="0"/>
        <v>75.22734300000002</v>
      </c>
      <c r="I7" s="18">
        <f t="shared" si="1"/>
        <v>0.0507437517314564</v>
      </c>
    </row>
    <row r="8" spans="1:13" ht="15.75">
      <c r="A8" s="4">
        <v>3</v>
      </c>
      <c r="B8" s="13">
        <v>3</v>
      </c>
      <c r="C8" s="5" t="s">
        <v>312</v>
      </c>
      <c r="D8" s="2">
        <v>1375.158962</v>
      </c>
      <c r="E8" s="2">
        <v>1234260.172</v>
      </c>
      <c r="F8" s="6">
        <v>1203.235056</v>
      </c>
      <c r="G8" s="1">
        <v>1035692.166</v>
      </c>
      <c r="H8" s="1">
        <f t="shared" si="0"/>
        <v>171.923906</v>
      </c>
      <c r="I8" s="18">
        <f t="shared" si="1"/>
        <v>0.1428847216033906</v>
      </c>
      <c r="M8" s="3">
        <v>1000</v>
      </c>
    </row>
    <row r="9" spans="1:9" ht="15.75">
      <c r="A9" s="4">
        <v>4</v>
      </c>
      <c r="B9" s="13">
        <v>5</v>
      </c>
      <c r="C9" s="5" t="s">
        <v>313</v>
      </c>
      <c r="D9" s="2">
        <v>1257.73343</v>
      </c>
      <c r="E9" s="2">
        <v>2432469.451</v>
      </c>
      <c r="F9" s="6">
        <v>886.56824</v>
      </c>
      <c r="G9" s="1">
        <v>1958992.348</v>
      </c>
      <c r="H9" s="1">
        <f t="shared" si="0"/>
        <v>371.16519000000005</v>
      </c>
      <c r="I9" s="18">
        <f t="shared" si="1"/>
        <v>0.4186538308658565</v>
      </c>
    </row>
    <row r="10" spans="1:9" ht="15.75">
      <c r="A10" s="4">
        <v>5</v>
      </c>
      <c r="B10" s="13">
        <v>4</v>
      </c>
      <c r="C10" s="5" t="s">
        <v>314</v>
      </c>
      <c r="D10" s="2">
        <v>1024.140067</v>
      </c>
      <c r="E10" s="2">
        <v>1199260.984</v>
      </c>
      <c r="F10" s="6">
        <v>943.910891</v>
      </c>
      <c r="G10" s="1">
        <v>1153702.667</v>
      </c>
      <c r="H10" s="1">
        <f t="shared" si="0"/>
        <v>80.22917600000005</v>
      </c>
      <c r="I10" s="18">
        <f t="shared" si="1"/>
        <v>0.08499655715912291</v>
      </c>
    </row>
    <row r="11" spans="1:9" ht="15.75">
      <c r="A11" s="4">
        <v>6</v>
      </c>
      <c r="B11" s="13">
        <v>8</v>
      </c>
      <c r="C11" s="5" t="s">
        <v>315</v>
      </c>
      <c r="D11" s="2">
        <v>907.931026</v>
      </c>
      <c r="E11" s="2">
        <v>2046953.925</v>
      </c>
      <c r="F11" s="6">
        <v>738.194803</v>
      </c>
      <c r="G11" s="1">
        <v>1972787.301</v>
      </c>
      <c r="H11" s="1">
        <f t="shared" si="0"/>
        <v>169.736223</v>
      </c>
      <c r="I11" s="18">
        <f t="shared" si="1"/>
        <v>0.2299341885234052</v>
      </c>
    </row>
    <row r="12" spans="1:9" ht="15.75">
      <c r="A12" s="4">
        <v>7</v>
      </c>
      <c r="B12" s="13">
        <v>7</v>
      </c>
      <c r="C12" s="5" t="s">
        <v>11</v>
      </c>
      <c r="D12" s="2">
        <v>866.578891</v>
      </c>
      <c r="E12" s="2">
        <v>2814936.006</v>
      </c>
      <c r="F12" s="6">
        <v>771.580999</v>
      </c>
      <c r="G12" s="1">
        <v>2654947.437</v>
      </c>
      <c r="H12" s="1">
        <f t="shared" si="0"/>
        <v>94.99789199999998</v>
      </c>
      <c r="I12" s="18">
        <f t="shared" si="1"/>
        <v>0.12312108790019582</v>
      </c>
    </row>
    <row r="13" spans="1:9" ht="15.75">
      <c r="A13" s="4">
        <v>8</v>
      </c>
      <c r="B13" s="13">
        <v>6</v>
      </c>
      <c r="C13" s="5" t="s">
        <v>316</v>
      </c>
      <c r="D13" s="2">
        <v>849.095969</v>
      </c>
      <c r="E13" s="2">
        <v>677840.808</v>
      </c>
      <c r="F13" s="6">
        <v>803.593141</v>
      </c>
      <c r="G13" s="1">
        <v>792418.607</v>
      </c>
      <c r="H13" s="1">
        <f t="shared" si="0"/>
        <v>45.50282800000002</v>
      </c>
      <c r="I13" s="18">
        <f t="shared" si="1"/>
        <v>0.0566242115299489</v>
      </c>
    </row>
    <row r="14" spans="1:9" ht="15.75">
      <c r="A14" s="4">
        <v>9</v>
      </c>
      <c r="B14" s="13">
        <v>9</v>
      </c>
      <c r="C14" s="5" t="s">
        <v>317</v>
      </c>
      <c r="D14" s="2">
        <v>642.725406</v>
      </c>
      <c r="E14" s="2">
        <v>657613.789</v>
      </c>
      <c r="F14" s="6">
        <v>573.430878</v>
      </c>
      <c r="G14" s="1">
        <v>562092.468</v>
      </c>
      <c r="H14" s="1">
        <f t="shared" si="0"/>
        <v>69.29452800000001</v>
      </c>
      <c r="I14" s="18">
        <f t="shared" si="1"/>
        <v>0.12084198925890433</v>
      </c>
    </row>
    <row r="15" spans="1:9" ht="15.75">
      <c r="A15" s="4">
        <v>10</v>
      </c>
      <c r="B15" s="13">
        <v>12</v>
      </c>
      <c r="C15" s="5" t="s">
        <v>318</v>
      </c>
      <c r="D15" s="2">
        <v>584.621954</v>
      </c>
      <c r="E15" s="2">
        <v>588547.917</v>
      </c>
      <c r="F15" s="6">
        <v>529.711075</v>
      </c>
      <c r="G15" s="1">
        <v>682478.326</v>
      </c>
      <c r="H15" s="1">
        <f t="shared" si="0"/>
        <v>54.91087899999991</v>
      </c>
      <c r="I15" s="18">
        <f t="shared" si="1"/>
        <v>0.10366194250327854</v>
      </c>
    </row>
    <row r="16" spans="1:9" ht="15.75">
      <c r="A16" s="4">
        <v>11</v>
      </c>
      <c r="B16" s="13">
        <v>10</v>
      </c>
      <c r="C16" s="5" t="s">
        <v>319</v>
      </c>
      <c r="D16" s="2">
        <v>560.805712</v>
      </c>
      <c r="E16" s="2">
        <v>1226372.854</v>
      </c>
      <c r="F16" s="6">
        <v>569.141071</v>
      </c>
      <c r="G16" s="1">
        <v>1766907.457</v>
      </c>
      <c r="H16" s="1">
        <f t="shared" si="0"/>
        <v>-8.33535900000004</v>
      </c>
      <c r="I16" s="18">
        <f t="shared" si="1"/>
        <v>-0.014645506052400226</v>
      </c>
    </row>
    <row r="17" spans="1:9" ht="15.75">
      <c r="A17" s="4">
        <v>12</v>
      </c>
      <c r="B17" s="13">
        <v>15</v>
      </c>
      <c r="C17" s="5" t="s">
        <v>320</v>
      </c>
      <c r="D17" s="2">
        <v>513.620035</v>
      </c>
      <c r="E17" s="2">
        <v>1725049.229</v>
      </c>
      <c r="F17" s="6">
        <v>336.948635</v>
      </c>
      <c r="G17" s="1">
        <v>1389212.467</v>
      </c>
      <c r="H17" s="1">
        <f t="shared" si="0"/>
        <v>176.6714</v>
      </c>
      <c r="I17" s="18">
        <f t="shared" si="1"/>
        <v>0.5243273948861671</v>
      </c>
    </row>
    <row r="18" spans="1:9" ht="15.75">
      <c r="A18" s="4">
        <v>13</v>
      </c>
      <c r="B18" s="13">
        <v>11</v>
      </c>
      <c r="C18" s="5" t="s">
        <v>321</v>
      </c>
      <c r="D18" s="2">
        <v>501.146735</v>
      </c>
      <c r="E18" s="2">
        <v>277974.218</v>
      </c>
      <c r="F18" s="6">
        <v>534.950596</v>
      </c>
      <c r="G18" s="1">
        <v>516115.693</v>
      </c>
      <c r="H18" s="1">
        <f t="shared" si="0"/>
        <v>-33.80386100000004</v>
      </c>
      <c r="I18" s="18">
        <f t="shared" si="1"/>
        <v>-0.06319062218597848</v>
      </c>
    </row>
    <row r="19" spans="1:9" ht="15.75">
      <c r="A19" s="4">
        <v>14</v>
      </c>
      <c r="B19" s="13">
        <v>14</v>
      </c>
      <c r="C19" s="5" t="s">
        <v>12</v>
      </c>
      <c r="D19" s="2">
        <v>462.992558</v>
      </c>
      <c r="E19" s="2">
        <v>892608.289</v>
      </c>
      <c r="F19" s="6">
        <v>410.730017</v>
      </c>
      <c r="G19" s="1">
        <v>1043816.429</v>
      </c>
      <c r="H19" s="1">
        <f t="shared" si="0"/>
        <v>52.262541</v>
      </c>
      <c r="I19" s="18">
        <f t="shared" si="1"/>
        <v>0.1272430522164636</v>
      </c>
    </row>
    <row r="20" spans="1:9" ht="15.75">
      <c r="A20" s="4">
        <v>15</v>
      </c>
      <c r="B20" s="13">
        <v>13</v>
      </c>
      <c r="C20" s="5" t="s">
        <v>407</v>
      </c>
      <c r="D20" s="2">
        <v>457.981503</v>
      </c>
      <c r="E20" s="2">
        <v>236340.982</v>
      </c>
      <c r="F20" s="6">
        <v>466.834799</v>
      </c>
      <c r="G20" s="1">
        <v>351719.312</v>
      </c>
      <c r="H20" s="1">
        <f t="shared" si="0"/>
        <v>-8.853296</v>
      </c>
      <c r="I20" s="18">
        <f t="shared" si="1"/>
        <v>-0.018964515967885287</v>
      </c>
    </row>
    <row r="21" spans="1:9" ht="15.75">
      <c r="A21" s="4">
        <v>16</v>
      </c>
      <c r="B21" s="13">
        <v>16</v>
      </c>
      <c r="C21" s="5" t="s">
        <v>322</v>
      </c>
      <c r="D21" s="2">
        <v>433.583496</v>
      </c>
      <c r="E21" s="2">
        <v>1122644.979</v>
      </c>
      <c r="F21" s="6">
        <v>318.636947</v>
      </c>
      <c r="G21" s="1">
        <v>1161988.778</v>
      </c>
      <c r="H21" s="1">
        <f t="shared" si="0"/>
        <v>114.946549</v>
      </c>
      <c r="I21" s="18">
        <f t="shared" si="1"/>
        <v>0.3607445717837612</v>
      </c>
    </row>
    <row r="22" spans="1:9" ht="15.75">
      <c r="A22" s="4">
        <v>17</v>
      </c>
      <c r="B22" s="13">
        <v>22</v>
      </c>
      <c r="C22" s="5" t="s">
        <v>323</v>
      </c>
      <c r="D22" s="2">
        <v>362.505908</v>
      </c>
      <c r="E22" s="2">
        <v>1380635.019</v>
      </c>
      <c r="F22" s="6">
        <v>199.383712</v>
      </c>
      <c r="G22" s="1">
        <v>708444.859</v>
      </c>
      <c r="H22" s="1">
        <f t="shared" si="0"/>
        <v>163.12219599999997</v>
      </c>
      <c r="I22" s="18">
        <f t="shared" si="1"/>
        <v>0.8181320046845149</v>
      </c>
    </row>
    <row r="23" spans="1:9" ht="15.75">
      <c r="A23" s="4">
        <v>18</v>
      </c>
      <c r="B23" s="13">
        <v>18</v>
      </c>
      <c r="C23" s="5" t="s">
        <v>324</v>
      </c>
      <c r="D23" s="2">
        <v>352.910261</v>
      </c>
      <c r="E23" s="2">
        <v>507697.893</v>
      </c>
      <c r="F23" s="6">
        <v>278.610274</v>
      </c>
      <c r="G23" s="1">
        <v>406248.751</v>
      </c>
      <c r="H23" s="1">
        <f t="shared" si="0"/>
        <v>74.29998699999999</v>
      </c>
      <c r="I23" s="18">
        <f t="shared" si="1"/>
        <v>0.26668071472482735</v>
      </c>
    </row>
    <row r="24" spans="1:9" ht="15.75">
      <c r="A24" s="4">
        <v>19</v>
      </c>
      <c r="B24" s="13">
        <v>17</v>
      </c>
      <c r="C24" s="5" t="s">
        <v>325</v>
      </c>
      <c r="D24" s="2">
        <v>326.881815</v>
      </c>
      <c r="E24" s="2">
        <v>225335.525</v>
      </c>
      <c r="F24" s="6">
        <v>283.373881</v>
      </c>
      <c r="G24" s="1">
        <v>225956.091</v>
      </c>
      <c r="H24" s="1">
        <f t="shared" si="0"/>
        <v>43.507934000000034</v>
      </c>
      <c r="I24" s="18">
        <f t="shared" si="1"/>
        <v>0.15353544175089318</v>
      </c>
    </row>
    <row r="25" spans="1:9" ht="15.75">
      <c r="A25" s="4">
        <v>20</v>
      </c>
      <c r="B25" s="13">
        <v>19</v>
      </c>
      <c r="C25" s="5" t="s">
        <v>326</v>
      </c>
      <c r="D25" s="2">
        <v>321.090257</v>
      </c>
      <c r="E25" s="2">
        <v>292961.921</v>
      </c>
      <c r="F25" s="6">
        <v>273.9435</v>
      </c>
      <c r="G25" s="1">
        <v>235960.568</v>
      </c>
      <c r="H25" s="1">
        <f t="shared" si="0"/>
        <v>47.146757000000036</v>
      </c>
      <c r="I25" s="18">
        <f t="shared" si="1"/>
        <v>0.17210394479153557</v>
      </c>
    </row>
    <row r="26" spans="1:9" ht="15.75">
      <c r="A26" s="4">
        <v>21</v>
      </c>
      <c r="B26" s="13">
        <v>30</v>
      </c>
      <c r="C26" s="5" t="s">
        <v>327</v>
      </c>
      <c r="D26" s="2">
        <v>319.90032</v>
      </c>
      <c r="E26" s="2">
        <v>1004766.355</v>
      </c>
      <c r="F26" s="6">
        <v>149.254687</v>
      </c>
      <c r="G26" s="1">
        <v>540349.078</v>
      </c>
      <c r="H26" s="1">
        <f t="shared" si="0"/>
        <v>170.64563300000003</v>
      </c>
      <c r="I26" s="18">
        <f t="shared" si="1"/>
        <v>1.1433184205464855</v>
      </c>
    </row>
    <row r="27" spans="1:9" ht="15.75">
      <c r="A27" s="4">
        <v>22</v>
      </c>
      <c r="B27" s="13">
        <v>21</v>
      </c>
      <c r="C27" s="5" t="s">
        <v>328</v>
      </c>
      <c r="D27" s="2">
        <v>309.472046</v>
      </c>
      <c r="E27" s="2">
        <v>857242.091</v>
      </c>
      <c r="F27" s="6">
        <v>227.169787</v>
      </c>
      <c r="G27" s="1">
        <v>679878.717</v>
      </c>
      <c r="H27" s="1">
        <f t="shared" si="0"/>
        <v>82.30225899999996</v>
      </c>
      <c r="I27" s="18">
        <f t="shared" si="1"/>
        <v>0.3622940360462634</v>
      </c>
    </row>
    <row r="28" spans="1:9" ht="15.75">
      <c r="A28" s="4">
        <v>23</v>
      </c>
      <c r="B28" s="13">
        <v>25</v>
      </c>
      <c r="C28" s="5" t="s">
        <v>329</v>
      </c>
      <c r="D28" s="2">
        <v>188.786172</v>
      </c>
      <c r="E28" s="2">
        <v>338418.071</v>
      </c>
      <c r="F28" s="6">
        <v>162.50551</v>
      </c>
      <c r="G28" s="1">
        <v>308459.077</v>
      </c>
      <c r="H28" s="1">
        <f t="shared" si="0"/>
        <v>26.280662000000007</v>
      </c>
      <c r="I28" s="18">
        <f t="shared" si="1"/>
        <v>0.16172166716070135</v>
      </c>
    </row>
    <row r="29" spans="1:9" ht="15.75">
      <c r="A29" s="4">
        <v>24</v>
      </c>
      <c r="B29" s="13">
        <v>23</v>
      </c>
      <c r="C29" s="5" t="s">
        <v>330</v>
      </c>
      <c r="D29" s="2">
        <v>184.512791</v>
      </c>
      <c r="E29" s="2">
        <v>160942.549</v>
      </c>
      <c r="F29" s="6">
        <v>169.982975</v>
      </c>
      <c r="G29" s="1">
        <v>171411.132</v>
      </c>
      <c r="H29" s="1">
        <f t="shared" si="0"/>
        <v>14.529815999999983</v>
      </c>
      <c r="I29" s="18">
        <f t="shared" si="1"/>
        <v>0.08547806625928267</v>
      </c>
    </row>
    <row r="30" spans="1:9" ht="15.75">
      <c r="A30" s="4">
        <v>25</v>
      </c>
      <c r="B30" s="13">
        <v>24</v>
      </c>
      <c r="C30" s="5" t="s">
        <v>331</v>
      </c>
      <c r="D30" s="2">
        <v>182.77568</v>
      </c>
      <c r="E30" s="2">
        <v>147341.952</v>
      </c>
      <c r="F30" s="6">
        <v>165.601189</v>
      </c>
      <c r="G30" s="1">
        <v>217124.498</v>
      </c>
      <c r="H30" s="1">
        <f t="shared" si="0"/>
        <v>17.17449099999999</v>
      </c>
      <c r="I30" s="18">
        <f t="shared" si="1"/>
        <v>0.10370994981201487</v>
      </c>
    </row>
    <row r="31" spans="1:9" ht="15.75">
      <c r="A31" s="4">
        <v>26</v>
      </c>
      <c r="B31" s="13">
        <v>20</v>
      </c>
      <c r="C31" s="5" t="s">
        <v>332</v>
      </c>
      <c r="D31" s="2">
        <v>180.995047</v>
      </c>
      <c r="E31" s="2">
        <v>292323.783</v>
      </c>
      <c r="F31" s="6">
        <v>239.33616</v>
      </c>
      <c r="G31" s="1">
        <v>427068.32</v>
      </c>
      <c r="H31" s="1">
        <f t="shared" si="0"/>
        <v>-58.34111300000001</v>
      </c>
      <c r="I31" s="18">
        <f t="shared" si="1"/>
        <v>-0.24376221712590362</v>
      </c>
    </row>
    <row r="32" spans="1:9" ht="15.75">
      <c r="A32" s="4">
        <v>27</v>
      </c>
      <c r="B32" s="13">
        <v>27</v>
      </c>
      <c r="C32" s="5" t="s">
        <v>333</v>
      </c>
      <c r="D32" s="2">
        <v>173.14604</v>
      </c>
      <c r="E32" s="2">
        <v>89679.658</v>
      </c>
      <c r="F32" s="6">
        <v>157.775187</v>
      </c>
      <c r="G32" s="1">
        <v>99199.408</v>
      </c>
      <c r="H32" s="1">
        <f t="shared" si="0"/>
        <v>15.370853000000011</v>
      </c>
      <c r="I32" s="18">
        <f t="shared" si="1"/>
        <v>0.09742249901437305</v>
      </c>
    </row>
    <row r="33" spans="1:9" ht="15.75">
      <c r="A33" s="4">
        <v>28</v>
      </c>
      <c r="B33" s="13">
        <v>29</v>
      </c>
      <c r="C33" s="5" t="s">
        <v>334</v>
      </c>
      <c r="D33" s="2">
        <v>171.726754</v>
      </c>
      <c r="E33" s="2">
        <v>124323.597</v>
      </c>
      <c r="F33" s="6">
        <v>149.997626</v>
      </c>
      <c r="G33" s="1">
        <v>138169.141</v>
      </c>
      <c r="H33" s="1">
        <f t="shared" si="0"/>
        <v>21.729128000000003</v>
      </c>
      <c r="I33" s="18">
        <f t="shared" si="1"/>
        <v>0.14486314603405792</v>
      </c>
    </row>
    <row r="34" spans="1:9" ht="15.75">
      <c r="A34" s="4">
        <v>29</v>
      </c>
      <c r="B34" s="13">
        <v>28</v>
      </c>
      <c r="C34" s="5" t="s">
        <v>335</v>
      </c>
      <c r="D34" s="2">
        <v>162.811922</v>
      </c>
      <c r="E34" s="2">
        <v>84149.127</v>
      </c>
      <c r="F34" s="6">
        <v>157.086984</v>
      </c>
      <c r="G34" s="1">
        <v>76272.292</v>
      </c>
      <c r="H34" s="1">
        <f t="shared" si="0"/>
        <v>5.724938000000009</v>
      </c>
      <c r="I34" s="18">
        <f t="shared" si="1"/>
        <v>0.03644438166818453</v>
      </c>
    </row>
    <row r="35" spans="1:9" ht="15.75">
      <c r="A35" s="4">
        <v>30</v>
      </c>
      <c r="B35" s="13">
        <v>31</v>
      </c>
      <c r="C35" s="5" t="s">
        <v>336</v>
      </c>
      <c r="D35" s="2">
        <v>150.74881</v>
      </c>
      <c r="E35" s="2">
        <v>214721.642</v>
      </c>
      <c r="F35" s="6">
        <v>146.458149</v>
      </c>
      <c r="G35" s="1">
        <v>214411.854</v>
      </c>
      <c r="H35" s="1">
        <f t="shared" si="0"/>
        <v>4.290661</v>
      </c>
      <c r="I35" s="18">
        <f t="shared" si="1"/>
        <v>0.029296157498207798</v>
      </c>
    </row>
    <row r="36" spans="1:9" ht="15.75">
      <c r="A36" s="4">
        <v>31</v>
      </c>
      <c r="B36" s="13">
        <v>49</v>
      </c>
      <c r="C36" s="5" t="s">
        <v>337</v>
      </c>
      <c r="D36" s="2">
        <v>148.904092</v>
      </c>
      <c r="E36" s="2">
        <v>250111.526</v>
      </c>
      <c r="F36" s="6">
        <v>60.981121</v>
      </c>
      <c r="G36" s="1">
        <v>64113.858</v>
      </c>
      <c r="H36" s="1">
        <f t="shared" si="0"/>
        <v>87.92297099999999</v>
      </c>
      <c r="I36" s="18">
        <f t="shared" si="1"/>
        <v>1.4418064075929333</v>
      </c>
    </row>
    <row r="37" spans="1:9" ht="15.75">
      <c r="A37" s="4">
        <v>32</v>
      </c>
      <c r="B37" s="13">
        <v>38</v>
      </c>
      <c r="C37" s="5" t="s">
        <v>338</v>
      </c>
      <c r="D37" s="2">
        <v>143.051157</v>
      </c>
      <c r="E37" s="2">
        <v>59018.359</v>
      </c>
      <c r="F37" s="6">
        <v>104.351883</v>
      </c>
      <c r="G37" s="1">
        <v>64494.479</v>
      </c>
      <c r="H37" s="1">
        <f t="shared" si="0"/>
        <v>38.69927399999999</v>
      </c>
      <c r="I37" s="18">
        <f t="shared" si="1"/>
        <v>0.37085362417465895</v>
      </c>
    </row>
    <row r="38" spans="1:9" ht="15.75">
      <c r="A38" s="4">
        <v>33</v>
      </c>
      <c r="B38" s="13">
        <v>26</v>
      </c>
      <c r="C38" s="5" t="s">
        <v>339</v>
      </c>
      <c r="D38" s="2">
        <v>142.226246</v>
      </c>
      <c r="E38" s="2">
        <v>215263.455</v>
      </c>
      <c r="F38" s="6">
        <v>161.555175</v>
      </c>
      <c r="G38" s="1">
        <v>342594.194</v>
      </c>
      <c r="H38" s="1">
        <f t="shared" si="0"/>
        <v>-19.328928999999988</v>
      </c>
      <c r="I38" s="18">
        <f t="shared" si="1"/>
        <v>-0.11964289599512978</v>
      </c>
    </row>
    <row r="39" spans="1:9" ht="15.75">
      <c r="A39" s="4">
        <v>34</v>
      </c>
      <c r="B39" s="13">
        <v>34</v>
      </c>
      <c r="C39" s="5" t="s">
        <v>340</v>
      </c>
      <c r="D39" s="2">
        <v>124.321655</v>
      </c>
      <c r="E39" s="2">
        <v>84760.084</v>
      </c>
      <c r="F39" s="6">
        <v>123.249548</v>
      </c>
      <c r="G39" s="1">
        <v>62703.478</v>
      </c>
      <c r="H39" s="1">
        <f t="shared" si="0"/>
        <v>1.0721070000000026</v>
      </c>
      <c r="I39" s="18">
        <f t="shared" si="1"/>
        <v>0.008698668817836097</v>
      </c>
    </row>
    <row r="40" spans="1:9" ht="15.75">
      <c r="A40" s="4">
        <v>35</v>
      </c>
      <c r="B40" s="13">
        <v>33</v>
      </c>
      <c r="C40" s="5" t="s">
        <v>341</v>
      </c>
      <c r="D40" s="2">
        <v>123.008283</v>
      </c>
      <c r="E40" s="2">
        <v>26925.696</v>
      </c>
      <c r="F40" s="6">
        <v>129.824145</v>
      </c>
      <c r="G40" s="1">
        <v>33167.941</v>
      </c>
      <c r="H40" s="1">
        <f t="shared" si="0"/>
        <v>-6.815861999999981</v>
      </c>
      <c r="I40" s="18">
        <f t="shared" si="1"/>
        <v>-0.05250072704118314</v>
      </c>
    </row>
    <row r="41" spans="1:9" ht="15.75">
      <c r="A41" s="4">
        <v>36</v>
      </c>
      <c r="B41" s="13">
        <v>39</v>
      </c>
      <c r="C41" s="5" t="s">
        <v>342</v>
      </c>
      <c r="D41" s="2">
        <v>119.887614</v>
      </c>
      <c r="E41" s="2">
        <v>456942.583</v>
      </c>
      <c r="F41" s="6">
        <v>101.439673</v>
      </c>
      <c r="G41" s="1">
        <v>406993.775</v>
      </c>
      <c r="H41" s="1">
        <f t="shared" si="0"/>
        <v>18.447941</v>
      </c>
      <c r="I41" s="18">
        <f t="shared" si="1"/>
        <v>0.18186120335778289</v>
      </c>
    </row>
    <row r="42" spans="1:9" ht="15.75">
      <c r="A42" s="4">
        <v>37</v>
      </c>
      <c r="B42" s="13">
        <v>41</v>
      </c>
      <c r="C42" s="5" t="s">
        <v>343</v>
      </c>
      <c r="D42" s="2">
        <v>110.35583</v>
      </c>
      <c r="E42" s="2">
        <v>46209.214</v>
      </c>
      <c r="F42" s="6">
        <v>91.341497</v>
      </c>
      <c r="G42" s="1">
        <v>31915.819</v>
      </c>
      <c r="H42" s="1">
        <f t="shared" si="0"/>
        <v>19.014332999999993</v>
      </c>
      <c r="I42" s="18">
        <f t="shared" si="1"/>
        <v>0.20816752105562708</v>
      </c>
    </row>
    <row r="43" spans="1:9" ht="15.75">
      <c r="A43" s="4">
        <v>21</v>
      </c>
      <c r="B43" s="13">
        <v>45</v>
      </c>
      <c r="C43" s="5" t="s">
        <v>344</v>
      </c>
      <c r="D43" s="2">
        <v>109.542333</v>
      </c>
      <c r="E43" s="2">
        <v>261141.79</v>
      </c>
      <c r="F43" s="6">
        <v>72.091448</v>
      </c>
      <c r="G43" s="1">
        <v>204390.897</v>
      </c>
      <c r="H43" s="1">
        <f t="shared" si="0"/>
        <v>37.450885</v>
      </c>
      <c r="I43" s="18">
        <f t="shared" si="1"/>
        <v>0.5194913687959215</v>
      </c>
    </row>
    <row r="44" spans="1:9" ht="15.75">
      <c r="A44" s="4">
        <v>39</v>
      </c>
      <c r="B44" s="13">
        <v>40</v>
      </c>
      <c r="C44" s="5" t="s">
        <v>345</v>
      </c>
      <c r="D44" s="2">
        <v>103.884552</v>
      </c>
      <c r="E44" s="2">
        <v>75070.421</v>
      </c>
      <c r="F44" s="6">
        <v>96.774142</v>
      </c>
      <c r="G44" s="1">
        <v>81279.535</v>
      </c>
      <c r="H44" s="1">
        <f t="shared" si="0"/>
        <v>7.110410000000002</v>
      </c>
      <c r="I44" s="18">
        <f t="shared" si="1"/>
        <v>0.07347427580396437</v>
      </c>
    </row>
    <row r="45" spans="1:9" ht="15.75">
      <c r="A45" s="4">
        <v>40</v>
      </c>
      <c r="B45" s="13">
        <v>37</v>
      </c>
      <c r="C45" s="5" t="s">
        <v>346</v>
      </c>
      <c r="D45" s="2">
        <v>102.990608</v>
      </c>
      <c r="E45" s="2">
        <v>34501.513</v>
      </c>
      <c r="F45" s="6">
        <v>106.097129</v>
      </c>
      <c r="G45" s="1">
        <v>37744.535</v>
      </c>
      <c r="H45" s="1">
        <f t="shared" si="0"/>
        <v>-3.1065210000000008</v>
      </c>
      <c r="I45" s="18">
        <f t="shared" si="1"/>
        <v>-0.02927997231668733</v>
      </c>
    </row>
    <row r="46" spans="1:9" ht="15.75">
      <c r="A46" s="4">
        <v>41</v>
      </c>
      <c r="B46" s="13">
        <v>35</v>
      </c>
      <c r="C46" s="5" t="s">
        <v>347</v>
      </c>
      <c r="D46" s="2">
        <v>98.450815</v>
      </c>
      <c r="E46" s="2">
        <v>49282.497</v>
      </c>
      <c r="F46" s="6">
        <v>118.754705</v>
      </c>
      <c r="G46" s="1">
        <v>54737.352</v>
      </c>
      <c r="H46" s="1">
        <f t="shared" si="0"/>
        <v>-20.303889999999996</v>
      </c>
      <c r="I46" s="18">
        <f t="shared" si="1"/>
        <v>-0.17097335217160448</v>
      </c>
    </row>
    <row r="47" spans="1:9" ht="15.75">
      <c r="A47" s="4">
        <v>42</v>
      </c>
      <c r="B47" s="13">
        <v>43</v>
      </c>
      <c r="C47" s="5" t="s">
        <v>348</v>
      </c>
      <c r="D47" s="2">
        <v>98.329902</v>
      </c>
      <c r="E47" s="2">
        <v>195008.677</v>
      </c>
      <c r="F47" s="6">
        <v>83.900041</v>
      </c>
      <c r="G47" s="1">
        <v>201541.793</v>
      </c>
      <c r="H47" s="1">
        <f t="shared" si="0"/>
        <v>14.429861000000002</v>
      </c>
      <c r="I47" s="18">
        <f t="shared" si="1"/>
        <v>0.17198872405795362</v>
      </c>
    </row>
    <row r="48" spans="1:9" ht="15.75">
      <c r="A48" s="4">
        <v>43</v>
      </c>
      <c r="B48" s="13">
        <v>48</v>
      </c>
      <c r="C48" s="5" t="s">
        <v>349</v>
      </c>
      <c r="D48" s="2">
        <v>91.05995</v>
      </c>
      <c r="E48" s="2">
        <v>173683.36</v>
      </c>
      <c r="F48" s="6">
        <v>65.10432</v>
      </c>
      <c r="G48" s="1">
        <v>104003.353</v>
      </c>
      <c r="H48" s="1">
        <f t="shared" si="0"/>
        <v>25.95563</v>
      </c>
      <c r="I48" s="18">
        <f t="shared" si="1"/>
        <v>0.398677537834663</v>
      </c>
    </row>
    <row r="49" spans="1:9" ht="15.75">
      <c r="A49" s="4">
        <v>44</v>
      </c>
      <c r="B49" s="13">
        <v>56</v>
      </c>
      <c r="C49" s="5" t="s">
        <v>350</v>
      </c>
      <c r="D49" s="2">
        <v>89.491394</v>
      </c>
      <c r="E49" s="2">
        <v>191087.848</v>
      </c>
      <c r="F49" s="6">
        <v>44.922644</v>
      </c>
      <c r="G49" s="1">
        <v>95870.763</v>
      </c>
      <c r="H49" s="1">
        <f t="shared" si="0"/>
        <v>44.56875</v>
      </c>
      <c r="I49" s="18">
        <f t="shared" si="1"/>
        <v>0.9921221466839754</v>
      </c>
    </row>
    <row r="50" spans="1:9" ht="15.75">
      <c r="A50" s="4">
        <v>45</v>
      </c>
      <c r="B50" s="13">
        <v>36</v>
      </c>
      <c r="C50" s="5" t="s">
        <v>351</v>
      </c>
      <c r="D50" s="2">
        <v>88.039595</v>
      </c>
      <c r="E50" s="2">
        <v>201639.289</v>
      </c>
      <c r="F50" s="6">
        <v>111.950096</v>
      </c>
      <c r="G50" s="1">
        <v>237359.629</v>
      </c>
      <c r="H50" s="1">
        <f t="shared" si="0"/>
        <v>-23.910500999999996</v>
      </c>
      <c r="I50" s="18">
        <f t="shared" si="1"/>
        <v>-0.21358178201115607</v>
      </c>
    </row>
    <row r="51" spans="1:9" ht="15.75">
      <c r="A51" s="4">
        <v>46</v>
      </c>
      <c r="B51" s="13">
        <v>32</v>
      </c>
      <c r="C51" s="5" t="s">
        <v>352</v>
      </c>
      <c r="D51" s="2">
        <v>85.557334</v>
      </c>
      <c r="E51" s="2">
        <v>189983.778</v>
      </c>
      <c r="F51" s="6">
        <v>138.344764</v>
      </c>
      <c r="G51" s="1">
        <v>799270.651</v>
      </c>
      <c r="H51" s="1">
        <f t="shared" si="0"/>
        <v>-52.78743</v>
      </c>
      <c r="I51" s="18">
        <f t="shared" si="1"/>
        <v>-0.38156435035011516</v>
      </c>
    </row>
    <row r="52" spans="1:9" ht="15.75">
      <c r="A52" s="4">
        <v>47</v>
      </c>
      <c r="B52" s="13">
        <v>44</v>
      </c>
      <c r="C52" s="5" t="s">
        <v>353</v>
      </c>
      <c r="D52" s="2">
        <v>83.523235</v>
      </c>
      <c r="E52" s="2">
        <v>160051.017</v>
      </c>
      <c r="F52" s="6">
        <v>73.468754</v>
      </c>
      <c r="G52" s="1">
        <v>139985.436</v>
      </c>
      <c r="H52" s="1">
        <f t="shared" si="0"/>
        <v>10.054480999999996</v>
      </c>
      <c r="I52" s="18">
        <f t="shared" si="1"/>
        <v>0.13685383857197309</v>
      </c>
    </row>
    <row r="53" spans="1:9" ht="15.75">
      <c r="A53" s="4">
        <v>48</v>
      </c>
      <c r="B53" s="13">
        <v>46</v>
      </c>
      <c r="C53" s="5" t="s">
        <v>354</v>
      </c>
      <c r="D53" s="2">
        <v>80.272589</v>
      </c>
      <c r="E53" s="2">
        <v>172940.843</v>
      </c>
      <c r="F53" s="6">
        <v>70.365418</v>
      </c>
      <c r="G53" s="1">
        <v>160276.144</v>
      </c>
      <c r="H53" s="1">
        <f t="shared" si="0"/>
        <v>9.907170999999991</v>
      </c>
      <c r="I53" s="18">
        <f t="shared" si="1"/>
        <v>0.14079602284178838</v>
      </c>
    </row>
    <row r="54" spans="1:9" ht="15.75">
      <c r="A54" s="4">
        <v>49</v>
      </c>
      <c r="B54" s="13">
        <v>51</v>
      </c>
      <c r="C54" s="5" t="s">
        <v>355</v>
      </c>
      <c r="D54" s="2">
        <v>78.15097</v>
      </c>
      <c r="E54" s="2">
        <v>212758.051</v>
      </c>
      <c r="F54" s="6">
        <v>54.187245</v>
      </c>
      <c r="G54" s="1">
        <v>196143.431</v>
      </c>
      <c r="H54" s="1">
        <f t="shared" si="0"/>
        <v>23.963725000000004</v>
      </c>
      <c r="I54" s="18">
        <f t="shared" si="1"/>
        <v>0.4422392206874515</v>
      </c>
    </row>
    <row r="55" spans="1:9" ht="15.75">
      <c r="A55" s="4">
        <v>50</v>
      </c>
      <c r="B55" s="13">
        <v>50</v>
      </c>
      <c r="C55" s="5" t="s">
        <v>356</v>
      </c>
      <c r="D55" s="2">
        <v>67.197104</v>
      </c>
      <c r="E55" s="2">
        <v>81195.848</v>
      </c>
      <c r="F55" s="6">
        <v>58.368</v>
      </c>
      <c r="G55" s="1">
        <v>48827.362</v>
      </c>
      <c r="H55" s="1">
        <f t="shared" si="0"/>
        <v>8.829103999999994</v>
      </c>
      <c r="I55" s="18">
        <f t="shared" si="1"/>
        <v>0.15126617324561398</v>
      </c>
    </row>
    <row r="56" spans="1:9" ht="15.75">
      <c r="A56" s="4">
        <v>51</v>
      </c>
      <c r="B56" s="13">
        <v>47</v>
      </c>
      <c r="C56" s="5" t="s">
        <v>357</v>
      </c>
      <c r="D56" s="2">
        <v>62.965962</v>
      </c>
      <c r="E56" s="2">
        <v>46213.951</v>
      </c>
      <c r="F56" s="6">
        <v>65.449717</v>
      </c>
      <c r="G56" s="1">
        <v>68621.703</v>
      </c>
      <c r="H56" s="1">
        <f t="shared" si="0"/>
        <v>-2.4837550000000093</v>
      </c>
      <c r="I56" s="18">
        <f t="shared" si="1"/>
        <v>-0.03794905637254331</v>
      </c>
    </row>
    <row r="57" spans="1:9" ht="15.75">
      <c r="A57" s="4">
        <v>52</v>
      </c>
      <c r="B57" s="13">
        <v>52</v>
      </c>
      <c r="C57" s="5" t="s">
        <v>358</v>
      </c>
      <c r="D57" s="2">
        <v>62.162829</v>
      </c>
      <c r="E57" s="2">
        <v>134388.289</v>
      </c>
      <c r="F57" s="6">
        <v>52.583509</v>
      </c>
      <c r="G57" s="1">
        <v>111505.847</v>
      </c>
      <c r="H57" s="1">
        <f t="shared" si="0"/>
        <v>9.579320000000003</v>
      </c>
      <c r="I57" s="18">
        <f t="shared" si="1"/>
        <v>0.1821734643079831</v>
      </c>
    </row>
    <row r="58" spans="1:9" ht="15.75">
      <c r="A58" s="4">
        <v>53</v>
      </c>
      <c r="B58" s="13">
        <v>57</v>
      </c>
      <c r="C58" s="5" t="s">
        <v>359</v>
      </c>
      <c r="D58" s="2">
        <v>61.266884</v>
      </c>
      <c r="E58" s="2">
        <v>120962.955</v>
      </c>
      <c r="F58" s="6">
        <v>43.916327</v>
      </c>
      <c r="G58" s="1">
        <v>60653.415</v>
      </c>
      <c r="H58" s="1">
        <f t="shared" si="0"/>
        <v>17.350556999999995</v>
      </c>
      <c r="I58" s="18">
        <f t="shared" si="1"/>
        <v>0.39508215247600265</v>
      </c>
    </row>
    <row r="59" spans="1:9" ht="15.75">
      <c r="A59" s="4">
        <v>54</v>
      </c>
      <c r="B59" s="13">
        <v>60</v>
      </c>
      <c r="C59" s="5" t="s">
        <v>360</v>
      </c>
      <c r="D59" s="2">
        <v>59.057846</v>
      </c>
      <c r="E59" s="2">
        <v>45370.072</v>
      </c>
      <c r="F59" s="6">
        <v>37.625363</v>
      </c>
      <c r="G59" s="1">
        <v>20659.351</v>
      </c>
      <c r="H59" s="1">
        <f t="shared" si="0"/>
        <v>21.432482999999998</v>
      </c>
      <c r="I59" s="18">
        <f t="shared" si="1"/>
        <v>0.5696286039818406</v>
      </c>
    </row>
    <row r="60" spans="1:9" ht="15.75">
      <c r="A60" s="4">
        <v>55</v>
      </c>
      <c r="B60" s="13">
        <v>53</v>
      </c>
      <c r="C60" s="5" t="s">
        <v>361</v>
      </c>
      <c r="D60" s="2">
        <v>57.677324</v>
      </c>
      <c r="E60" s="2">
        <v>146425.599</v>
      </c>
      <c r="F60" s="6">
        <v>48.367886</v>
      </c>
      <c r="G60" s="1">
        <v>158171.917</v>
      </c>
      <c r="H60" s="1">
        <f t="shared" si="0"/>
        <v>9.309438</v>
      </c>
      <c r="I60" s="18">
        <f t="shared" si="1"/>
        <v>0.1924714675352981</v>
      </c>
    </row>
    <row r="61" spans="1:9" ht="15.75">
      <c r="A61" s="4">
        <v>56</v>
      </c>
      <c r="B61" s="13">
        <v>54</v>
      </c>
      <c r="C61" s="5" t="s">
        <v>362</v>
      </c>
      <c r="D61" s="2">
        <v>55.392348</v>
      </c>
      <c r="E61" s="2">
        <v>50021.166</v>
      </c>
      <c r="F61" s="6">
        <v>47.133066</v>
      </c>
      <c r="G61" s="1">
        <v>39896.808</v>
      </c>
      <c r="H61" s="1">
        <f t="shared" si="0"/>
        <v>8.259281999999999</v>
      </c>
      <c r="I61" s="18">
        <f t="shared" si="1"/>
        <v>0.1752332852694114</v>
      </c>
    </row>
    <row r="62" spans="1:9" ht="15.75">
      <c r="A62" s="4">
        <v>57</v>
      </c>
      <c r="B62" s="13">
        <v>63</v>
      </c>
      <c r="C62" s="5" t="s">
        <v>363</v>
      </c>
      <c r="D62" s="2">
        <v>48.588576</v>
      </c>
      <c r="E62" s="2">
        <v>46277.582</v>
      </c>
      <c r="F62" s="6">
        <v>33.599156</v>
      </c>
      <c r="G62" s="1">
        <v>19291.989</v>
      </c>
      <c r="H62" s="1">
        <f t="shared" si="0"/>
        <v>14.989420000000003</v>
      </c>
      <c r="I62" s="18">
        <f t="shared" si="1"/>
        <v>0.446124896708715</v>
      </c>
    </row>
    <row r="63" spans="1:9" ht="15.75">
      <c r="A63" s="4">
        <v>58</v>
      </c>
      <c r="B63" s="13">
        <v>59</v>
      </c>
      <c r="C63" s="5" t="s">
        <v>364</v>
      </c>
      <c r="D63" s="2">
        <v>44.940829</v>
      </c>
      <c r="E63" s="2">
        <v>12357.078</v>
      </c>
      <c r="F63" s="6">
        <v>38.6697</v>
      </c>
      <c r="G63" s="1">
        <v>8937.621</v>
      </c>
      <c r="H63" s="1">
        <f t="shared" si="0"/>
        <v>6.271129000000002</v>
      </c>
      <c r="I63" s="18">
        <f t="shared" si="1"/>
        <v>0.1621716486034286</v>
      </c>
    </row>
    <row r="64" spans="1:9" ht="15.75">
      <c r="A64" s="4">
        <v>59</v>
      </c>
      <c r="B64" s="13">
        <v>64</v>
      </c>
      <c r="C64" s="5" t="s">
        <v>365</v>
      </c>
      <c r="D64" s="2">
        <v>44.933542</v>
      </c>
      <c r="E64" s="2">
        <v>63469.661</v>
      </c>
      <c r="F64" s="6">
        <v>31.525854</v>
      </c>
      <c r="G64" s="1">
        <v>41504.533</v>
      </c>
      <c r="H64" s="1">
        <f t="shared" si="0"/>
        <v>13.407688000000004</v>
      </c>
      <c r="I64" s="18">
        <f t="shared" si="1"/>
        <v>0.4252918255600626</v>
      </c>
    </row>
    <row r="65" spans="1:9" ht="15.75">
      <c r="A65" s="4">
        <v>60</v>
      </c>
      <c r="B65" s="13">
        <v>71</v>
      </c>
      <c r="C65" s="5" t="s">
        <v>366</v>
      </c>
      <c r="D65" s="2">
        <v>44.154324</v>
      </c>
      <c r="E65" s="2">
        <v>17862.291</v>
      </c>
      <c r="F65" s="6">
        <v>18.773977</v>
      </c>
      <c r="G65" s="1">
        <v>10645.465</v>
      </c>
      <c r="H65" s="1">
        <f t="shared" si="0"/>
        <v>25.380347000000004</v>
      </c>
      <c r="I65" s="18">
        <f t="shared" si="1"/>
        <v>1.3518897461097352</v>
      </c>
    </row>
    <row r="66" spans="1:9" ht="15.75">
      <c r="A66" s="4">
        <v>61</v>
      </c>
      <c r="B66" s="13">
        <v>55</v>
      </c>
      <c r="C66" s="5" t="s">
        <v>367</v>
      </c>
      <c r="D66" s="2">
        <v>42.593245</v>
      </c>
      <c r="E66" s="2">
        <v>67684.943</v>
      </c>
      <c r="F66" s="6">
        <v>46.525786</v>
      </c>
      <c r="G66" s="1">
        <v>72456.191</v>
      </c>
      <c r="H66" s="1">
        <f t="shared" si="0"/>
        <v>-3.9325409999999934</v>
      </c>
      <c r="I66" s="18">
        <f t="shared" si="1"/>
        <v>-0.0845239025086002</v>
      </c>
    </row>
    <row r="67" spans="1:9" ht="15.75">
      <c r="A67" s="4">
        <v>62</v>
      </c>
      <c r="B67" s="13">
        <v>61</v>
      </c>
      <c r="C67" s="5" t="s">
        <v>368</v>
      </c>
      <c r="D67" s="2">
        <v>40.684289</v>
      </c>
      <c r="E67" s="2">
        <v>32669.243</v>
      </c>
      <c r="F67" s="6">
        <v>35.721059</v>
      </c>
      <c r="G67" s="1">
        <v>32625.425</v>
      </c>
      <c r="H67" s="1">
        <f>D67-F67</f>
        <v>4.963230000000003</v>
      </c>
      <c r="I67" s="18">
        <f>D67/F67-1</f>
        <v>0.1389440889756377</v>
      </c>
    </row>
    <row r="68" spans="1:9" ht="15.75">
      <c r="A68" s="4">
        <v>63</v>
      </c>
      <c r="B68" s="13">
        <v>62</v>
      </c>
      <c r="C68" s="5" t="s">
        <v>369</v>
      </c>
      <c r="D68" s="2">
        <v>34.99106</v>
      </c>
      <c r="E68" s="2">
        <v>77834.674</v>
      </c>
      <c r="F68" s="6">
        <v>34.519869</v>
      </c>
      <c r="G68" s="1">
        <v>83461.302</v>
      </c>
      <c r="H68" s="1">
        <f>D68-F68</f>
        <v>0.4711909999999975</v>
      </c>
      <c r="I68" s="18">
        <f>D68/F68-1</f>
        <v>0.013649849018835924</v>
      </c>
    </row>
    <row r="69" spans="1:9" ht="15.75">
      <c r="A69" s="4">
        <v>64</v>
      </c>
      <c r="B69" s="13">
        <v>66</v>
      </c>
      <c r="C69" s="5" t="s">
        <v>370</v>
      </c>
      <c r="D69" s="2">
        <v>32.739942</v>
      </c>
      <c r="E69" s="2">
        <v>43304.886</v>
      </c>
      <c r="F69" s="6">
        <v>26.446874</v>
      </c>
      <c r="G69" s="1">
        <v>28086.62</v>
      </c>
      <c r="H69" s="1">
        <f aca="true" t="shared" si="2" ref="H69:H78">D69-F69</f>
        <v>6.293067999999998</v>
      </c>
      <c r="I69" s="18">
        <f aca="true" t="shared" si="3" ref="I69:I78">D69/F69-1</f>
        <v>0.23795129813829785</v>
      </c>
    </row>
    <row r="70" spans="1:9" ht="15.75">
      <c r="A70" s="4">
        <v>65</v>
      </c>
      <c r="B70" s="13">
        <v>58</v>
      </c>
      <c r="C70" s="5" t="s">
        <v>371</v>
      </c>
      <c r="D70" s="2">
        <v>29.088932</v>
      </c>
      <c r="E70" s="2">
        <v>57366.856</v>
      </c>
      <c r="F70" s="6">
        <v>39.339712</v>
      </c>
      <c r="G70" s="1">
        <v>94687.934</v>
      </c>
      <c r="H70" s="1">
        <f t="shared" si="2"/>
        <v>-10.250779999999999</v>
      </c>
      <c r="I70" s="18">
        <f t="shared" si="3"/>
        <v>-0.26057079421425355</v>
      </c>
    </row>
    <row r="71" spans="1:9" ht="15.75">
      <c r="A71" s="4">
        <v>66</v>
      </c>
      <c r="B71" s="13">
        <v>67</v>
      </c>
      <c r="C71" s="5" t="s">
        <v>372</v>
      </c>
      <c r="D71" s="2">
        <v>27.842744</v>
      </c>
      <c r="E71" s="2">
        <v>37787.009</v>
      </c>
      <c r="F71" s="6">
        <v>24.921495</v>
      </c>
      <c r="G71" s="1">
        <v>23956.509</v>
      </c>
      <c r="H71" s="1">
        <f t="shared" si="2"/>
        <v>2.9212489999999995</v>
      </c>
      <c r="I71" s="18">
        <f t="shared" si="3"/>
        <v>0.11721804811468983</v>
      </c>
    </row>
    <row r="72" spans="1:9" ht="15.75">
      <c r="A72" s="4">
        <v>67</v>
      </c>
      <c r="B72" s="13">
        <v>68</v>
      </c>
      <c r="C72" s="5" t="s">
        <v>373</v>
      </c>
      <c r="D72" s="2">
        <v>27.400049</v>
      </c>
      <c r="E72" s="2">
        <v>16715.17</v>
      </c>
      <c r="F72" s="6">
        <v>24.893726</v>
      </c>
      <c r="G72" s="1">
        <v>35727.706</v>
      </c>
      <c r="H72" s="1">
        <f t="shared" si="2"/>
        <v>2.5063229999999983</v>
      </c>
      <c r="I72" s="18">
        <f t="shared" si="3"/>
        <v>0.10068091052339856</v>
      </c>
    </row>
    <row r="73" spans="1:9" ht="15.75">
      <c r="A73" s="4">
        <v>68</v>
      </c>
      <c r="B73" s="13">
        <v>75</v>
      </c>
      <c r="C73" s="5" t="s">
        <v>374</v>
      </c>
      <c r="D73" s="2">
        <v>22.726695</v>
      </c>
      <c r="E73" s="2">
        <v>11231.982</v>
      </c>
      <c r="F73" s="6">
        <v>15.125524</v>
      </c>
      <c r="G73" s="1">
        <v>10715.702</v>
      </c>
      <c r="H73" s="1">
        <f t="shared" si="2"/>
        <v>7.601170999999999</v>
      </c>
      <c r="I73" s="18">
        <f t="shared" si="3"/>
        <v>0.502539350041691</v>
      </c>
    </row>
    <row r="74" spans="1:9" ht="15.75">
      <c r="A74" s="4">
        <v>69</v>
      </c>
      <c r="B74" s="13">
        <v>69</v>
      </c>
      <c r="C74" s="5" t="s">
        <v>375</v>
      </c>
      <c r="D74" s="2">
        <v>21.95373</v>
      </c>
      <c r="E74" s="2">
        <v>14535.907</v>
      </c>
      <c r="F74" s="6">
        <v>23.560008</v>
      </c>
      <c r="G74" s="1">
        <v>11624.241</v>
      </c>
      <c r="H74" s="1">
        <f t="shared" si="2"/>
        <v>-1.6062779999999997</v>
      </c>
      <c r="I74" s="18">
        <f t="shared" si="3"/>
        <v>-0.06817816021115097</v>
      </c>
    </row>
    <row r="75" spans="1:9" ht="15.75">
      <c r="A75" s="4">
        <v>70</v>
      </c>
      <c r="B75" s="13">
        <v>73</v>
      </c>
      <c r="C75" s="5" t="s">
        <v>376</v>
      </c>
      <c r="D75" s="2">
        <v>21.634799</v>
      </c>
      <c r="E75" s="2">
        <v>26989.692</v>
      </c>
      <c r="F75" s="6">
        <v>16.701576</v>
      </c>
      <c r="G75" s="1">
        <v>17891.07</v>
      </c>
      <c r="H75" s="1">
        <f t="shared" si="2"/>
        <v>4.933223000000002</v>
      </c>
      <c r="I75" s="18">
        <f t="shared" si="3"/>
        <v>0.29537469996843413</v>
      </c>
    </row>
    <row r="76" spans="1:9" ht="15.75">
      <c r="A76" s="4">
        <v>71</v>
      </c>
      <c r="B76" s="13">
        <v>72</v>
      </c>
      <c r="C76" s="5" t="s">
        <v>377</v>
      </c>
      <c r="D76" s="2">
        <v>20.679308</v>
      </c>
      <c r="E76" s="2">
        <v>12227.862</v>
      </c>
      <c r="F76" s="6">
        <v>17.152563</v>
      </c>
      <c r="G76" s="1">
        <v>9569.754</v>
      </c>
      <c r="H76" s="1">
        <f t="shared" si="2"/>
        <v>3.5267449999999982</v>
      </c>
      <c r="I76" s="18">
        <f t="shared" si="3"/>
        <v>0.2056103802096514</v>
      </c>
    </row>
    <row r="77" spans="1:9" ht="15.75">
      <c r="A77" s="4">
        <v>72</v>
      </c>
      <c r="B77" s="13">
        <v>42</v>
      </c>
      <c r="C77" s="5" t="s">
        <v>378</v>
      </c>
      <c r="D77" s="2">
        <v>20.244808</v>
      </c>
      <c r="E77" s="2">
        <v>99441.029</v>
      </c>
      <c r="F77" s="6">
        <v>87.738649</v>
      </c>
      <c r="G77" s="1">
        <v>306842.916</v>
      </c>
      <c r="H77" s="1">
        <f t="shared" si="2"/>
        <v>-67.493841</v>
      </c>
      <c r="I77" s="18">
        <f t="shared" si="3"/>
        <v>-0.7692600897011761</v>
      </c>
    </row>
    <row r="78" spans="1:9" ht="15.75">
      <c r="A78" s="4">
        <v>73</v>
      </c>
      <c r="B78" s="13">
        <v>94</v>
      </c>
      <c r="C78" s="5" t="s">
        <v>379</v>
      </c>
      <c r="D78" s="2">
        <v>20.043905</v>
      </c>
      <c r="E78" s="2">
        <v>77841.248</v>
      </c>
      <c r="F78" s="28">
        <v>7.905497</v>
      </c>
      <c r="G78" s="1">
        <v>52812.298</v>
      </c>
      <c r="H78" s="1">
        <f t="shared" si="2"/>
        <v>12.138407999999998</v>
      </c>
      <c r="I78" s="18">
        <f t="shared" si="3"/>
        <v>1.5354389483671929</v>
      </c>
    </row>
    <row r="79" spans="1:9" ht="15.75">
      <c r="A79" s="4">
        <v>74</v>
      </c>
      <c r="B79" s="13">
        <v>81</v>
      </c>
      <c r="C79" s="5" t="s">
        <v>380</v>
      </c>
      <c r="D79" s="2">
        <v>19.044977</v>
      </c>
      <c r="E79" s="2">
        <v>316192.285</v>
      </c>
      <c r="F79" s="6">
        <v>12.594727</v>
      </c>
      <c r="G79" s="1">
        <v>261028.077</v>
      </c>
      <c r="H79" s="1">
        <f>D79-F79</f>
        <v>6.450249999999999</v>
      </c>
      <c r="I79" s="18">
        <f>D79/F79-1</f>
        <v>0.5121389292519003</v>
      </c>
    </row>
    <row r="80" spans="1:9" ht="15.75">
      <c r="A80" s="4">
        <v>75</v>
      </c>
      <c r="B80" s="13" t="s">
        <v>5</v>
      </c>
      <c r="C80" s="5" t="s">
        <v>381</v>
      </c>
      <c r="D80" s="2">
        <v>17.109659</v>
      </c>
      <c r="E80" s="2">
        <v>27511.056</v>
      </c>
      <c r="F80" s="6"/>
      <c r="G80" s="1"/>
      <c r="H80" s="1" t="s">
        <v>5</v>
      </c>
      <c r="I80" s="18" t="s">
        <v>5</v>
      </c>
    </row>
    <row r="81" spans="1:9" ht="15.75">
      <c r="A81" s="4">
        <v>76</v>
      </c>
      <c r="B81" s="13">
        <v>89</v>
      </c>
      <c r="C81" s="5" t="s">
        <v>382</v>
      </c>
      <c r="D81" s="2">
        <v>15.268891</v>
      </c>
      <c r="E81" s="2">
        <v>20472.086</v>
      </c>
      <c r="F81" s="6">
        <v>8.416073</v>
      </c>
      <c r="G81" s="1">
        <v>6232.275</v>
      </c>
      <c r="H81" s="1">
        <f>D81-F81</f>
        <v>6.852817999999999</v>
      </c>
      <c r="I81" s="18">
        <f>D81/F81-1</f>
        <v>0.8142536311175055</v>
      </c>
    </row>
    <row r="82" spans="1:9" ht="15.75">
      <c r="A82" s="4">
        <v>77</v>
      </c>
      <c r="B82" s="13" t="s">
        <v>5</v>
      </c>
      <c r="C82" s="5" t="s">
        <v>383</v>
      </c>
      <c r="D82" s="2">
        <v>15.254081</v>
      </c>
      <c r="E82" s="2">
        <v>725.082</v>
      </c>
      <c r="F82" s="6"/>
      <c r="G82" s="1"/>
      <c r="H82" s="1" t="s">
        <v>5</v>
      </c>
      <c r="I82" s="18" t="s">
        <v>5</v>
      </c>
    </row>
    <row r="83" spans="1:9" ht="15.75">
      <c r="A83" s="4">
        <v>78</v>
      </c>
      <c r="B83" s="13">
        <v>79</v>
      </c>
      <c r="C83" s="5" t="s">
        <v>384</v>
      </c>
      <c r="D83" s="2">
        <v>15.150845</v>
      </c>
      <c r="E83" s="2">
        <v>14073.006</v>
      </c>
      <c r="F83" s="28">
        <v>13.233236</v>
      </c>
      <c r="G83" s="1">
        <v>10716.474</v>
      </c>
      <c r="H83" s="1">
        <f aca="true" t="shared" si="4" ref="H83:H88">D83-F83</f>
        <v>1.9176090000000006</v>
      </c>
      <c r="I83" s="18">
        <f aca="true" t="shared" si="5" ref="I83:I88">D83/F83-1</f>
        <v>0.1449085469344007</v>
      </c>
    </row>
    <row r="84" spans="1:9" ht="15.75">
      <c r="A84" s="4">
        <v>79</v>
      </c>
      <c r="B84" s="13">
        <v>78</v>
      </c>
      <c r="C84" s="5" t="s">
        <v>385</v>
      </c>
      <c r="D84" s="2">
        <v>14.881169</v>
      </c>
      <c r="E84" s="2">
        <v>4496.603</v>
      </c>
      <c r="F84" s="6">
        <v>13.700246</v>
      </c>
      <c r="G84" s="1">
        <v>6633.009</v>
      </c>
      <c r="H84" s="1">
        <f t="shared" si="4"/>
        <v>1.180923</v>
      </c>
      <c r="I84" s="18">
        <f t="shared" si="5"/>
        <v>0.08619721134934366</v>
      </c>
    </row>
    <row r="85" spans="1:9" ht="31.5">
      <c r="A85" s="4">
        <v>80</v>
      </c>
      <c r="B85" s="13">
        <v>91</v>
      </c>
      <c r="C85" s="7" t="s">
        <v>386</v>
      </c>
      <c r="D85" s="2">
        <v>14.016142</v>
      </c>
      <c r="E85" s="2">
        <v>44359.428</v>
      </c>
      <c r="F85" s="28">
        <v>8.15759</v>
      </c>
      <c r="G85" s="1">
        <v>34166.608</v>
      </c>
      <c r="H85" s="1">
        <f t="shared" si="4"/>
        <v>5.8585519999999995</v>
      </c>
      <c r="I85" s="18">
        <f t="shared" si="5"/>
        <v>0.7181719110668714</v>
      </c>
    </row>
    <row r="86" spans="1:9" ht="15.75">
      <c r="A86" s="4">
        <v>81</v>
      </c>
      <c r="B86" s="13">
        <v>85</v>
      </c>
      <c r="C86" s="5" t="s">
        <v>387</v>
      </c>
      <c r="D86" s="2">
        <v>13.450159</v>
      </c>
      <c r="E86" s="2">
        <v>10745.428</v>
      </c>
      <c r="F86" s="6">
        <v>8.937898</v>
      </c>
      <c r="G86" s="1">
        <v>7400.927</v>
      </c>
      <c r="H86" s="1">
        <f t="shared" si="4"/>
        <v>4.512260999999999</v>
      </c>
      <c r="I86" s="18">
        <f t="shared" si="5"/>
        <v>0.5048458821078512</v>
      </c>
    </row>
    <row r="87" spans="1:9" ht="15.75">
      <c r="A87" s="4">
        <v>82</v>
      </c>
      <c r="B87" s="13">
        <v>84</v>
      </c>
      <c r="C87" s="5" t="s">
        <v>388</v>
      </c>
      <c r="D87" s="2">
        <v>11.468924</v>
      </c>
      <c r="E87" s="2">
        <v>3731.706</v>
      </c>
      <c r="F87" s="6">
        <v>9.250831</v>
      </c>
      <c r="G87" s="1">
        <v>3560.599</v>
      </c>
      <c r="H87" s="1">
        <f t="shared" si="4"/>
        <v>2.2180929999999996</v>
      </c>
      <c r="I87" s="18">
        <f t="shared" si="5"/>
        <v>0.23977229721308269</v>
      </c>
    </row>
    <row r="88" spans="1:9" ht="15.75">
      <c r="A88" s="4">
        <v>83</v>
      </c>
      <c r="B88" s="13">
        <v>98</v>
      </c>
      <c r="C88" s="5" t="s">
        <v>389</v>
      </c>
      <c r="D88" s="2">
        <v>11.406592</v>
      </c>
      <c r="E88" s="2">
        <v>25413.949</v>
      </c>
      <c r="F88" s="6">
        <v>7.162312</v>
      </c>
      <c r="G88" s="1">
        <v>18054.492</v>
      </c>
      <c r="H88" s="1">
        <f t="shared" si="4"/>
        <v>4.24428</v>
      </c>
      <c r="I88" s="18">
        <f t="shared" si="5"/>
        <v>0.5925851875763022</v>
      </c>
    </row>
    <row r="89" spans="1:9" ht="15.75" customHeight="1">
      <c r="A89" s="4">
        <v>84</v>
      </c>
      <c r="B89" s="13" t="s">
        <v>5</v>
      </c>
      <c r="C89" s="7" t="s">
        <v>390</v>
      </c>
      <c r="D89" s="2">
        <v>9.95448</v>
      </c>
      <c r="E89" s="2">
        <v>25084.035</v>
      </c>
      <c r="F89" s="6"/>
      <c r="G89" s="1"/>
      <c r="H89" s="1" t="s">
        <v>5</v>
      </c>
      <c r="I89" s="18" t="s">
        <v>5</v>
      </c>
    </row>
    <row r="90" spans="1:9" ht="15.75">
      <c r="A90" s="4">
        <v>85</v>
      </c>
      <c r="B90" s="13" t="s">
        <v>5</v>
      </c>
      <c r="C90" s="7" t="s">
        <v>391</v>
      </c>
      <c r="D90" s="2">
        <v>9.841207</v>
      </c>
      <c r="E90" s="2">
        <v>8276.676</v>
      </c>
      <c r="F90" s="6"/>
      <c r="G90" s="1"/>
      <c r="H90" s="1" t="s">
        <v>5</v>
      </c>
      <c r="I90" s="18" t="s">
        <v>5</v>
      </c>
    </row>
    <row r="91" spans="1:9" ht="15.75">
      <c r="A91" s="4">
        <v>86</v>
      </c>
      <c r="B91" s="13">
        <v>82</v>
      </c>
      <c r="C91" s="5" t="s">
        <v>392</v>
      </c>
      <c r="D91" s="2">
        <v>9.591206</v>
      </c>
      <c r="E91" s="2">
        <v>2983.134</v>
      </c>
      <c r="F91" s="6">
        <v>11.944026</v>
      </c>
      <c r="G91" s="1">
        <v>2460.082</v>
      </c>
      <c r="H91" s="1">
        <f>D91-F91</f>
        <v>-2.3528199999999995</v>
      </c>
      <c r="I91" s="18">
        <f>D91/F91-1</f>
        <v>-0.1969871800346047</v>
      </c>
    </row>
    <row r="92" spans="1:9" ht="15.75">
      <c r="A92" s="4">
        <v>87</v>
      </c>
      <c r="B92" s="13" t="s">
        <v>5</v>
      </c>
      <c r="C92" s="5" t="s">
        <v>393</v>
      </c>
      <c r="D92" s="2">
        <v>9.584511</v>
      </c>
      <c r="E92" s="2">
        <v>306061.71</v>
      </c>
      <c r="F92" s="6"/>
      <c r="G92" s="1"/>
      <c r="H92" s="1" t="s">
        <v>5</v>
      </c>
      <c r="I92" s="18" t="s">
        <v>5</v>
      </c>
    </row>
    <row r="93" spans="1:9" ht="15.75">
      <c r="A93" s="4">
        <v>88</v>
      </c>
      <c r="B93" s="13">
        <v>99</v>
      </c>
      <c r="C93" s="5" t="s">
        <v>394</v>
      </c>
      <c r="D93" s="2">
        <v>9.423749</v>
      </c>
      <c r="E93" s="2">
        <v>4731.972</v>
      </c>
      <c r="F93" s="28">
        <v>7.144924</v>
      </c>
      <c r="G93" s="1">
        <v>1683.77</v>
      </c>
      <c r="H93" s="1">
        <f>D93-F93</f>
        <v>2.278825000000001</v>
      </c>
      <c r="I93" s="18">
        <f>D93/F93-1</f>
        <v>0.3189432105925831</v>
      </c>
    </row>
    <row r="94" spans="1:9" ht="15.75">
      <c r="A94" s="4">
        <v>89</v>
      </c>
      <c r="B94" s="13" t="s">
        <v>5</v>
      </c>
      <c r="C94" s="7" t="s">
        <v>395</v>
      </c>
      <c r="D94" s="2">
        <v>9.068704</v>
      </c>
      <c r="E94" s="2">
        <v>7825.56</v>
      </c>
      <c r="F94" s="26"/>
      <c r="G94" s="1"/>
      <c r="H94" s="1" t="s">
        <v>5</v>
      </c>
      <c r="I94" s="18" t="s">
        <v>5</v>
      </c>
    </row>
    <row r="95" spans="1:9" ht="31.5">
      <c r="A95" s="4">
        <v>90</v>
      </c>
      <c r="B95" s="13">
        <v>88</v>
      </c>
      <c r="C95" s="7" t="s">
        <v>396</v>
      </c>
      <c r="D95" s="2">
        <v>9.011844</v>
      </c>
      <c r="E95" s="2">
        <v>8144.547</v>
      </c>
      <c r="F95" s="6">
        <v>8.435656</v>
      </c>
      <c r="G95" s="1">
        <v>8811.537</v>
      </c>
      <c r="H95" s="1">
        <f>D95-F95</f>
        <v>0.5761880000000001</v>
      </c>
      <c r="I95" s="18">
        <f>D95/F95-1</f>
        <v>0.06830387583372288</v>
      </c>
    </row>
    <row r="96" spans="1:9" ht="15.75">
      <c r="A96" s="4">
        <v>91</v>
      </c>
      <c r="B96" s="13">
        <v>87</v>
      </c>
      <c r="C96" s="5" t="s">
        <v>397</v>
      </c>
      <c r="D96" s="2">
        <v>8.936505</v>
      </c>
      <c r="E96" s="2">
        <v>6438.147</v>
      </c>
      <c r="F96" s="6">
        <v>8.501246</v>
      </c>
      <c r="G96" s="1">
        <v>11086.296</v>
      </c>
      <c r="H96" s="1">
        <f>D96-F96</f>
        <v>0.4352590000000003</v>
      </c>
      <c r="I96" s="18">
        <f>D96/F96-1</f>
        <v>0.051199435941508</v>
      </c>
    </row>
    <row r="97" spans="1:9" ht="15.75">
      <c r="A97" s="4">
        <v>92</v>
      </c>
      <c r="B97" s="13" t="s">
        <v>5</v>
      </c>
      <c r="C97" s="5" t="s">
        <v>398</v>
      </c>
      <c r="D97" s="2">
        <v>8.49834</v>
      </c>
      <c r="E97" s="2">
        <v>12898.377</v>
      </c>
      <c r="F97" s="6"/>
      <c r="G97" s="1"/>
      <c r="H97" s="1" t="s">
        <v>5</v>
      </c>
      <c r="I97" s="18" t="s">
        <v>5</v>
      </c>
    </row>
    <row r="98" spans="1:9" ht="15.75">
      <c r="A98" s="4">
        <v>93</v>
      </c>
      <c r="B98" s="13">
        <v>70</v>
      </c>
      <c r="C98" s="5" t="s">
        <v>399</v>
      </c>
      <c r="D98" s="2">
        <v>8.47661</v>
      </c>
      <c r="E98" s="2">
        <v>51988.092</v>
      </c>
      <c r="F98" s="6">
        <v>21.410135</v>
      </c>
      <c r="G98" s="1">
        <v>8466.474</v>
      </c>
      <c r="H98" s="1">
        <f>D98-F98</f>
        <v>-12.933525</v>
      </c>
      <c r="I98" s="18">
        <f>D98/F98-1</f>
        <v>-0.6040842339387398</v>
      </c>
    </row>
    <row r="99" spans="1:9" ht="15.75">
      <c r="A99" s="4">
        <v>94</v>
      </c>
      <c r="B99" s="13">
        <v>74</v>
      </c>
      <c r="C99" s="5" t="s">
        <v>400</v>
      </c>
      <c r="D99" s="2">
        <v>8.471692000000001</v>
      </c>
      <c r="E99" s="2">
        <v>5893.792</v>
      </c>
      <c r="F99" s="6">
        <v>16.628797</v>
      </c>
      <c r="G99" s="1">
        <v>33629.487</v>
      </c>
      <c r="H99" s="1">
        <f>D99-F99</f>
        <v>-8.157104999999998</v>
      </c>
      <c r="I99" s="18">
        <f>D99/F99-1</f>
        <v>-0.4905408972158358</v>
      </c>
    </row>
    <row r="100" spans="1:9" ht="15.75">
      <c r="A100" s="4">
        <v>95</v>
      </c>
      <c r="B100" s="13">
        <v>97</v>
      </c>
      <c r="C100" s="5" t="s">
        <v>401</v>
      </c>
      <c r="D100" s="2">
        <v>8.34676</v>
      </c>
      <c r="E100" s="2">
        <v>2105.81</v>
      </c>
      <c r="F100" s="6">
        <v>7.220562</v>
      </c>
      <c r="G100" s="1">
        <v>2188.652</v>
      </c>
      <c r="H100" s="1">
        <f>D100-F100</f>
        <v>1.1261979999999996</v>
      </c>
      <c r="I100" s="18">
        <f>D100/F100-1</f>
        <v>0.15597096181709946</v>
      </c>
    </row>
    <row r="101" spans="1:9" ht="15.75">
      <c r="A101" s="4">
        <v>96</v>
      </c>
      <c r="B101" s="13">
        <v>80</v>
      </c>
      <c r="C101" s="5" t="s">
        <v>402</v>
      </c>
      <c r="D101" s="2">
        <v>7.985344</v>
      </c>
      <c r="E101" s="2">
        <v>17240.534</v>
      </c>
      <c r="F101" s="28">
        <v>12.686129</v>
      </c>
      <c r="G101" s="1">
        <v>37674.022</v>
      </c>
      <c r="H101" s="1">
        <f>D101-F101</f>
        <v>-4.700784999999999</v>
      </c>
      <c r="I101" s="18">
        <f>D101/F101-1</f>
        <v>-0.37054526246737673</v>
      </c>
    </row>
    <row r="102" spans="1:9" ht="15.75">
      <c r="A102" s="4">
        <v>97</v>
      </c>
      <c r="B102" s="13" t="s">
        <v>5</v>
      </c>
      <c r="C102" s="5" t="s">
        <v>403</v>
      </c>
      <c r="D102" s="2">
        <v>7.879699</v>
      </c>
      <c r="E102" s="2">
        <v>3875.688</v>
      </c>
      <c r="F102" s="6"/>
      <c r="G102" s="1"/>
      <c r="H102" s="1" t="s">
        <v>5</v>
      </c>
      <c r="I102" s="18" t="s">
        <v>5</v>
      </c>
    </row>
    <row r="103" spans="1:9" ht="15.75">
      <c r="A103" s="4">
        <v>98</v>
      </c>
      <c r="B103" s="13">
        <v>95</v>
      </c>
      <c r="C103" s="5" t="s">
        <v>404</v>
      </c>
      <c r="D103" s="2">
        <v>7.492672</v>
      </c>
      <c r="E103" s="2">
        <v>7018.39</v>
      </c>
      <c r="F103" s="6">
        <v>7.846293</v>
      </c>
      <c r="G103" s="1">
        <v>8027.34</v>
      </c>
      <c r="H103" s="1">
        <f>D103-F103</f>
        <v>-0.3536210000000004</v>
      </c>
      <c r="I103" s="18">
        <f>D103/F103-1</f>
        <v>-0.045068543833374664</v>
      </c>
    </row>
    <row r="104" spans="1:9" ht="15.75">
      <c r="A104" s="4">
        <v>99</v>
      </c>
      <c r="B104" s="13" t="s">
        <v>5</v>
      </c>
      <c r="C104" s="5" t="s">
        <v>405</v>
      </c>
      <c r="D104" s="2">
        <v>7.255284</v>
      </c>
      <c r="E104" s="2">
        <v>13862.956</v>
      </c>
      <c r="F104" s="28"/>
      <c r="G104" s="1"/>
      <c r="H104" s="1" t="s">
        <v>5</v>
      </c>
      <c r="I104" s="18" t="s">
        <v>5</v>
      </c>
    </row>
    <row r="105" spans="1:9" ht="16.5" thickBot="1">
      <c r="A105" s="8">
        <v>100</v>
      </c>
      <c r="B105" s="14" t="s">
        <v>5</v>
      </c>
      <c r="C105" s="12" t="s">
        <v>406</v>
      </c>
      <c r="D105" s="21">
        <v>7.082964</v>
      </c>
      <c r="E105" s="21">
        <v>21127.635</v>
      </c>
      <c r="F105" s="9"/>
      <c r="G105" s="24"/>
      <c r="H105" s="24" t="s">
        <v>5</v>
      </c>
      <c r="I105" s="19" t="s">
        <v>5</v>
      </c>
    </row>
    <row r="106" ht="7.5" customHeight="1" thickTop="1"/>
    <row r="107" spans="1:2" ht="15.75">
      <c r="A107" s="10" t="s">
        <v>3</v>
      </c>
      <c r="B107" s="10"/>
    </row>
    <row r="108" spans="1:2" ht="15.75">
      <c r="A108" s="11" t="s">
        <v>4</v>
      </c>
      <c r="B108" s="11"/>
    </row>
  </sheetData>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108"/>
  <sheetViews>
    <sheetView workbookViewId="0" topLeftCell="A96">
      <selection activeCell="D105" sqref="D105"/>
    </sheetView>
  </sheetViews>
  <sheetFormatPr defaultColWidth="9.140625" defaultRowHeight="12.75"/>
  <cols>
    <col min="1" max="1" width="11.28125" style="257" customWidth="1"/>
    <col min="2" max="2" width="11.00390625" style="257" customWidth="1"/>
    <col min="3" max="3" width="11.7109375" style="257" customWidth="1"/>
    <col min="4" max="4" width="89.7109375" style="257" customWidth="1"/>
    <col min="5" max="5" width="7.8515625" style="257" customWidth="1"/>
    <col min="6" max="6" width="13.140625" style="257" customWidth="1"/>
    <col min="7" max="7" width="7.8515625" style="257" customWidth="1"/>
    <col min="8" max="8" width="13.140625" style="257" customWidth="1"/>
    <col min="9" max="9" width="14.7109375" style="3" customWidth="1"/>
    <col min="10" max="10" width="11.7109375" style="3" customWidth="1"/>
    <col min="11" max="16384" width="9.140625" style="257" customWidth="1"/>
  </cols>
  <sheetData>
    <row r="1" spans="1:10" ht="20.25">
      <c r="A1" s="319" t="s">
        <v>302</v>
      </c>
      <c r="B1" s="319"/>
      <c r="C1" s="319"/>
      <c r="D1" s="319"/>
      <c r="E1" s="319"/>
      <c r="F1" s="319"/>
      <c r="G1" s="319"/>
      <c r="H1" s="319"/>
      <c r="I1" s="319"/>
      <c r="J1" s="319"/>
    </row>
    <row r="3" spans="1:10" ht="19.5">
      <c r="A3" s="320" t="s">
        <v>304</v>
      </c>
      <c r="B3" s="320"/>
      <c r="C3" s="320"/>
      <c r="D3" s="320"/>
      <c r="E3" s="320"/>
      <c r="F3" s="320"/>
      <c r="G3" s="320"/>
      <c r="H3" s="320"/>
      <c r="I3" s="320"/>
      <c r="J3" s="320"/>
    </row>
    <row r="4" ht="7.5" customHeight="1" thickBot="1"/>
    <row r="5" spans="1:10" ht="64.5" thickBot="1" thickTop="1">
      <c r="A5" s="258" t="s">
        <v>118</v>
      </c>
      <c r="B5" s="271" t="s">
        <v>119</v>
      </c>
      <c r="C5" s="259" t="s">
        <v>71</v>
      </c>
      <c r="D5" s="260" t="s">
        <v>120</v>
      </c>
      <c r="E5" s="15" t="s">
        <v>6</v>
      </c>
      <c r="F5" s="20" t="s">
        <v>7</v>
      </c>
      <c r="G5" s="15" t="s">
        <v>8</v>
      </c>
      <c r="H5" s="15" t="s">
        <v>9</v>
      </c>
      <c r="I5" s="22" t="s">
        <v>10</v>
      </c>
      <c r="J5" s="16" t="s">
        <v>0</v>
      </c>
    </row>
    <row r="6" spans="1:10" s="3" customFormat="1" ht="32.25" thickTop="1">
      <c r="A6" s="261">
        <v>1</v>
      </c>
      <c r="B6" s="262">
        <v>1</v>
      </c>
      <c r="C6" s="263" t="s">
        <v>121</v>
      </c>
      <c r="D6" s="264" t="s">
        <v>122</v>
      </c>
      <c r="E6" s="265">
        <v>6219.393918</v>
      </c>
      <c r="F6" s="25">
        <v>15089433.124</v>
      </c>
      <c r="G6" s="265">
        <v>4682.92976</v>
      </c>
      <c r="H6" s="265">
        <v>14180647.091</v>
      </c>
      <c r="I6" s="23">
        <f aca="true" t="shared" si="0" ref="I6:I37">E6-G6</f>
        <v>1536.4641579999998</v>
      </c>
      <c r="J6" s="17">
        <f aca="true" t="shared" si="1" ref="J6:J37">E6/G6-1</f>
        <v>0.32809891173768113</v>
      </c>
    </row>
    <row r="7" spans="1:10" s="3" customFormat="1" ht="31.5">
      <c r="A7" s="4">
        <v>2</v>
      </c>
      <c r="B7" s="13">
        <v>2</v>
      </c>
      <c r="C7" s="266" t="s">
        <v>123</v>
      </c>
      <c r="D7" s="7" t="s">
        <v>124</v>
      </c>
      <c r="E7" s="6">
        <v>610.713149</v>
      </c>
      <c r="F7" s="2">
        <v>16772.686</v>
      </c>
      <c r="G7" s="6">
        <v>515.124199</v>
      </c>
      <c r="H7" s="6">
        <v>16717.572</v>
      </c>
      <c r="I7" s="1">
        <f t="shared" si="0"/>
        <v>95.58895000000007</v>
      </c>
      <c r="J7" s="18">
        <f t="shared" si="1"/>
        <v>0.18556486025227503</v>
      </c>
    </row>
    <row r="8" spans="1:10" s="3" customFormat="1" ht="15.75">
      <c r="A8" s="4">
        <v>3</v>
      </c>
      <c r="B8" s="13">
        <v>3</v>
      </c>
      <c r="C8" s="266" t="s">
        <v>125</v>
      </c>
      <c r="D8" s="7" t="s">
        <v>126</v>
      </c>
      <c r="E8" s="6">
        <v>452.863495</v>
      </c>
      <c r="F8" s="2">
        <v>153468.511</v>
      </c>
      <c r="G8" s="6">
        <v>411.437975</v>
      </c>
      <c r="H8" s="6">
        <v>150267.214</v>
      </c>
      <c r="I8" s="1">
        <f t="shared" si="0"/>
        <v>41.425520000000006</v>
      </c>
      <c r="J8" s="18">
        <f t="shared" si="1"/>
        <v>0.10068472653745686</v>
      </c>
    </row>
    <row r="9" spans="1:10" s="3" customFormat="1" ht="15.75">
      <c r="A9" s="4">
        <v>4</v>
      </c>
      <c r="B9" s="13">
        <v>5</v>
      </c>
      <c r="C9" s="266" t="s">
        <v>127</v>
      </c>
      <c r="D9" s="7" t="s">
        <v>128</v>
      </c>
      <c r="E9" s="6">
        <v>392.429329</v>
      </c>
      <c r="F9" s="2">
        <v>76103.47</v>
      </c>
      <c r="G9" s="6">
        <v>375.111199</v>
      </c>
      <c r="H9" s="6">
        <v>70959.875</v>
      </c>
      <c r="I9" s="1">
        <f t="shared" si="0"/>
        <v>17.318129999999996</v>
      </c>
      <c r="J9" s="18">
        <f t="shared" si="1"/>
        <v>0.04616798977521319</v>
      </c>
    </row>
    <row r="10" spans="1:10" s="3" customFormat="1" ht="15.75">
      <c r="A10" s="4">
        <v>5</v>
      </c>
      <c r="B10" s="13">
        <v>7</v>
      </c>
      <c r="C10" s="266" t="s">
        <v>133</v>
      </c>
      <c r="D10" s="5" t="s">
        <v>422</v>
      </c>
      <c r="E10" s="6">
        <v>334.520409</v>
      </c>
      <c r="F10" s="2">
        <v>59390.445</v>
      </c>
      <c r="G10" s="6">
        <v>317.318712</v>
      </c>
      <c r="H10" s="6">
        <v>54746.369</v>
      </c>
      <c r="I10" s="1">
        <f t="shared" si="0"/>
        <v>17.201696999999967</v>
      </c>
      <c r="J10" s="18">
        <f t="shared" si="1"/>
        <v>0.05420952609942509</v>
      </c>
    </row>
    <row r="11" spans="1:10" s="3" customFormat="1" ht="31.5">
      <c r="A11" s="4">
        <v>6</v>
      </c>
      <c r="B11" s="13">
        <v>9</v>
      </c>
      <c r="C11" s="266" t="s">
        <v>131</v>
      </c>
      <c r="D11" s="7" t="s">
        <v>132</v>
      </c>
      <c r="E11" s="6">
        <v>331.801541</v>
      </c>
      <c r="F11" s="2">
        <v>136056.552</v>
      </c>
      <c r="G11" s="6">
        <v>301.4607</v>
      </c>
      <c r="H11" s="6">
        <v>128568.007</v>
      </c>
      <c r="I11" s="1">
        <f t="shared" si="0"/>
        <v>30.34084100000001</v>
      </c>
      <c r="J11" s="18">
        <f t="shared" si="1"/>
        <v>0.10064609085031662</v>
      </c>
    </row>
    <row r="12" spans="1:10" s="3" customFormat="1" ht="15.75">
      <c r="A12" s="4">
        <v>7</v>
      </c>
      <c r="B12" s="13">
        <v>6</v>
      </c>
      <c r="C12" s="266" t="s">
        <v>129</v>
      </c>
      <c r="D12" s="7" t="s">
        <v>130</v>
      </c>
      <c r="E12" s="6">
        <v>324.785741</v>
      </c>
      <c r="F12" s="2">
        <v>93281.647</v>
      </c>
      <c r="G12" s="6">
        <v>326.809409</v>
      </c>
      <c r="H12" s="6">
        <v>106151.217</v>
      </c>
      <c r="I12" s="1">
        <f t="shared" si="0"/>
        <v>-2.0236680000000433</v>
      </c>
      <c r="J12" s="18">
        <f t="shared" si="1"/>
        <v>-0.006192196259563798</v>
      </c>
    </row>
    <row r="13" spans="1:10" s="3" customFormat="1" ht="15.75">
      <c r="A13" s="4">
        <v>8</v>
      </c>
      <c r="B13" s="13">
        <v>10</v>
      </c>
      <c r="C13" s="266" t="s">
        <v>136</v>
      </c>
      <c r="D13" s="267" t="s">
        <v>137</v>
      </c>
      <c r="E13" s="6">
        <v>318.717164</v>
      </c>
      <c r="F13" s="2">
        <v>52378.786</v>
      </c>
      <c r="G13" s="6">
        <v>256.56254</v>
      </c>
      <c r="H13" s="6">
        <v>49328.124</v>
      </c>
      <c r="I13" s="1">
        <f t="shared" si="0"/>
        <v>62.15462400000001</v>
      </c>
      <c r="J13" s="18">
        <f t="shared" si="1"/>
        <v>0.24225915443462642</v>
      </c>
    </row>
    <row r="14" spans="1:10" s="3" customFormat="1" ht="15.75">
      <c r="A14" s="4">
        <v>9</v>
      </c>
      <c r="B14" s="13">
        <v>4</v>
      </c>
      <c r="C14" s="266" t="s">
        <v>134</v>
      </c>
      <c r="D14" s="7" t="s">
        <v>135</v>
      </c>
      <c r="E14" s="6">
        <v>282.019075</v>
      </c>
      <c r="F14" s="2">
        <v>64576.554</v>
      </c>
      <c r="G14" s="6">
        <v>380.875982</v>
      </c>
      <c r="H14" s="6">
        <v>105023.128</v>
      </c>
      <c r="I14" s="1">
        <f t="shared" si="0"/>
        <v>-98.85690700000004</v>
      </c>
      <c r="J14" s="18">
        <f t="shared" si="1"/>
        <v>-0.25955143320116214</v>
      </c>
    </row>
    <row r="15" spans="1:10" s="3" customFormat="1" ht="15.75">
      <c r="A15" s="4">
        <v>10</v>
      </c>
      <c r="B15" s="13">
        <v>12</v>
      </c>
      <c r="C15" s="266" t="s">
        <v>138</v>
      </c>
      <c r="D15" s="7" t="s">
        <v>139</v>
      </c>
      <c r="E15" s="6">
        <v>226.84288</v>
      </c>
      <c r="F15" s="2">
        <v>79967.537</v>
      </c>
      <c r="G15" s="6">
        <v>198.15712</v>
      </c>
      <c r="H15" s="6">
        <v>76910.214</v>
      </c>
      <c r="I15" s="1">
        <f t="shared" si="0"/>
        <v>28.685760000000016</v>
      </c>
      <c r="J15" s="18">
        <f t="shared" si="1"/>
        <v>0.14476270143611303</v>
      </c>
    </row>
    <row r="16" spans="1:10" s="3" customFormat="1" ht="48.75" customHeight="1">
      <c r="A16" s="4">
        <v>11</v>
      </c>
      <c r="B16" s="13">
        <v>8</v>
      </c>
      <c r="C16" s="266" t="s">
        <v>148</v>
      </c>
      <c r="D16" s="267" t="s">
        <v>149</v>
      </c>
      <c r="E16" s="6">
        <v>213.886919</v>
      </c>
      <c r="F16" s="2">
        <v>1693.873</v>
      </c>
      <c r="G16" s="6">
        <v>303.180486</v>
      </c>
      <c r="H16" s="6">
        <v>2528.335</v>
      </c>
      <c r="I16" s="1">
        <f t="shared" si="0"/>
        <v>-89.29356699999997</v>
      </c>
      <c r="J16" s="18">
        <f t="shared" si="1"/>
        <v>-0.29452280447891355</v>
      </c>
    </row>
    <row r="17" spans="1:10" s="3" customFormat="1" ht="47.25">
      <c r="A17" s="4">
        <v>12</v>
      </c>
      <c r="B17" s="13">
        <v>13</v>
      </c>
      <c r="C17" s="266" t="s">
        <v>142</v>
      </c>
      <c r="D17" s="7" t="s">
        <v>143</v>
      </c>
      <c r="E17" s="6">
        <v>211.806918</v>
      </c>
      <c r="F17" s="2">
        <v>66163.617</v>
      </c>
      <c r="G17" s="6">
        <v>186.648615</v>
      </c>
      <c r="H17" s="6">
        <v>61517.093</v>
      </c>
      <c r="I17" s="1">
        <f t="shared" si="0"/>
        <v>25.15830299999999</v>
      </c>
      <c r="J17" s="18">
        <f t="shared" si="1"/>
        <v>0.13478965809631105</v>
      </c>
    </row>
    <row r="18" spans="1:10" s="3" customFormat="1" ht="15.75">
      <c r="A18" s="4">
        <v>13</v>
      </c>
      <c r="B18" s="13">
        <v>11</v>
      </c>
      <c r="C18" s="266" t="s">
        <v>144</v>
      </c>
      <c r="D18" s="7" t="s">
        <v>145</v>
      </c>
      <c r="E18" s="6">
        <v>202.171353</v>
      </c>
      <c r="F18" s="2">
        <v>18209.295</v>
      </c>
      <c r="G18" s="6">
        <v>219.689419</v>
      </c>
      <c r="H18" s="6">
        <v>20447.055</v>
      </c>
      <c r="I18" s="1">
        <f t="shared" si="0"/>
        <v>-17.518065999999976</v>
      </c>
      <c r="J18" s="18">
        <f t="shared" si="1"/>
        <v>-0.0797401444263457</v>
      </c>
    </row>
    <row r="19" spans="1:10" s="3" customFormat="1" ht="15.75">
      <c r="A19" s="4">
        <v>14</v>
      </c>
      <c r="B19" s="13">
        <v>15</v>
      </c>
      <c r="C19" s="266" t="s">
        <v>146</v>
      </c>
      <c r="D19" s="7" t="s">
        <v>147</v>
      </c>
      <c r="E19" s="6">
        <v>193.59319</v>
      </c>
      <c r="F19" s="2">
        <v>97624.446</v>
      </c>
      <c r="G19" s="6">
        <v>151.496281</v>
      </c>
      <c r="H19" s="6">
        <v>92276.481</v>
      </c>
      <c r="I19" s="1">
        <f t="shared" si="0"/>
        <v>42.09690899999998</v>
      </c>
      <c r="J19" s="18">
        <f t="shared" si="1"/>
        <v>0.27787420735430457</v>
      </c>
    </row>
    <row r="20" spans="1:10" s="3" customFormat="1" ht="47.25">
      <c r="A20" s="4">
        <v>15</v>
      </c>
      <c r="B20" s="13">
        <v>24</v>
      </c>
      <c r="C20" s="266" t="s">
        <v>150</v>
      </c>
      <c r="D20" s="7" t="s">
        <v>151</v>
      </c>
      <c r="E20" s="6">
        <v>179.466758</v>
      </c>
      <c r="F20" s="2">
        <v>655968.996</v>
      </c>
      <c r="G20" s="6">
        <v>105.698638</v>
      </c>
      <c r="H20" s="6">
        <v>436441.582</v>
      </c>
      <c r="I20" s="1">
        <f t="shared" si="0"/>
        <v>73.76812</v>
      </c>
      <c r="J20" s="18">
        <f t="shared" si="1"/>
        <v>0.6979098444012117</v>
      </c>
    </row>
    <row r="21" spans="1:10" s="3" customFormat="1" ht="15.75">
      <c r="A21" s="4">
        <v>16</v>
      </c>
      <c r="B21" s="13">
        <v>14</v>
      </c>
      <c r="C21" s="266" t="s">
        <v>152</v>
      </c>
      <c r="D21" s="7" t="s">
        <v>153</v>
      </c>
      <c r="E21" s="6">
        <v>152.472509</v>
      </c>
      <c r="F21" s="2">
        <v>157547.902</v>
      </c>
      <c r="G21" s="6">
        <v>169.998876</v>
      </c>
      <c r="H21" s="6">
        <v>179362.134</v>
      </c>
      <c r="I21" s="1">
        <f t="shared" si="0"/>
        <v>-17.526366999999993</v>
      </c>
      <c r="J21" s="18">
        <f t="shared" si="1"/>
        <v>-0.10309695812341724</v>
      </c>
    </row>
    <row r="22" spans="1:10" s="3" customFormat="1" ht="15.75">
      <c r="A22" s="4">
        <v>17</v>
      </c>
      <c r="B22" s="13">
        <v>20</v>
      </c>
      <c r="C22" s="266" t="s">
        <v>140</v>
      </c>
      <c r="D22" s="7" t="s">
        <v>141</v>
      </c>
      <c r="E22" s="6">
        <v>152.361941</v>
      </c>
      <c r="F22" s="2">
        <v>93829.868</v>
      </c>
      <c r="G22" s="6">
        <v>120.767259</v>
      </c>
      <c r="H22" s="6">
        <v>90255.829</v>
      </c>
      <c r="I22" s="1">
        <f t="shared" si="0"/>
        <v>31.594682000000006</v>
      </c>
      <c r="J22" s="18">
        <f t="shared" si="1"/>
        <v>0.26161628790465485</v>
      </c>
    </row>
    <row r="23" spans="1:10" s="3" customFormat="1" ht="15.75">
      <c r="A23" s="4">
        <v>18</v>
      </c>
      <c r="B23" s="13">
        <v>22</v>
      </c>
      <c r="C23" s="266" t="s">
        <v>156</v>
      </c>
      <c r="D23" s="5" t="s">
        <v>157</v>
      </c>
      <c r="E23" s="6">
        <v>141.35659</v>
      </c>
      <c r="F23" s="2">
        <v>34209.162</v>
      </c>
      <c r="G23" s="6">
        <v>113.605745</v>
      </c>
      <c r="H23" s="6">
        <v>28950.255</v>
      </c>
      <c r="I23" s="1">
        <f t="shared" si="0"/>
        <v>27.750845000000012</v>
      </c>
      <c r="J23" s="18">
        <f t="shared" si="1"/>
        <v>0.24427325396264088</v>
      </c>
    </row>
    <row r="24" spans="1:10" s="3" customFormat="1" ht="15.75">
      <c r="A24" s="4">
        <v>19</v>
      </c>
      <c r="B24" s="13">
        <v>16</v>
      </c>
      <c r="C24" s="266" t="s">
        <v>154</v>
      </c>
      <c r="D24" s="7" t="s">
        <v>155</v>
      </c>
      <c r="E24" s="6">
        <v>133.724295</v>
      </c>
      <c r="F24" s="2">
        <v>24530.425</v>
      </c>
      <c r="G24" s="6">
        <v>143.564079</v>
      </c>
      <c r="H24" s="6">
        <v>30127.374</v>
      </c>
      <c r="I24" s="1">
        <f t="shared" si="0"/>
        <v>-9.83978399999998</v>
      </c>
      <c r="J24" s="18">
        <f t="shared" si="1"/>
        <v>-0.0685393175544976</v>
      </c>
    </row>
    <row r="25" spans="1:10" s="3" customFormat="1" ht="15.75">
      <c r="A25" s="4">
        <v>20</v>
      </c>
      <c r="B25" s="13">
        <v>21</v>
      </c>
      <c r="C25" s="266" t="s">
        <v>162</v>
      </c>
      <c r="D25" s="267" t="s">
        <v>163</v>
      </c>
      <c r="E25" s="6">
        <v>129.396256</v>
      </c>
      <c r="F25" s="2">
        <v>121446.791</v>
      </c>
      <c r="G25" s="6">
        <v>113.827834</v>
      </c>
      <c r="H25" s="6">
        <v>121549.591</v>
      </c>
      <c r="I25" s="1">
        <f t="shared" si="0"/>
        <v>15.568421999999998</v>
      </c>
      <c r="J25" s="18">
        <f t="shared" si="1"/>
        <v>0.13677166166581012</v>
      </c>
    </row>
    <row r="26" spans="1:10" s="3" customFormat="1" ht="15.75">
      <c r="A26" s="4">
        <v>21</v>
      </c>
      <c r="B26" s="13">
        <v>29</v>
      </c>
      <c r="C26" s="266" t="s">
        <v>158</v>
      </c>
      <c r="D26" s="7" t="s">
        <v>159</v>
      </c>
      <c r="E26" s="6">
        <v>127.414877</v>
      </c>
      <c r="F26" s="2">
        <v>44916.112</v>
      </c>
      <c r="G26" s="6">
        <v>89.431681</v>
      </c>
      <c r="H26" s="6">
        <v>34843.074</v>
      </c>
      <c r="I26" s="1">
        <f t="shared" si="0"/>
        <v>37.98319600000001</v>
      </c>
      <c r="J26" s="18">
        <f t="shared" si="1"/>
        <v>0.42471745555135</v>
      </c>
    </row>
    <row r="27" spans="1:10" s="3" customFormat="1" ht="15.75">
      <c r="A27" s="4">
        <v>22</v>
      </c>
      <c r="B27" s="13">
        <v>18</v>
      </c>
      <c r="C27" s="266" t="s">
        <v>160</v>
      </c>
      <c r="D27" s="5" t="s">
        <v>161</v>
      </c>
      <c r="E27" s="6">
        <v>123.653412</v>
      </c>
      <c r="F27" s="2">
        <v>2915097.14</v>
      </c>
      <c r="G27" s="6">
        <v>129.646191</v>
      </c>
      <c r="H27" s="6">
        <v>2931081.332</v>
      </c>
      <c r="I27" s="1">
        <f t="shared" si="0"/>
        <v>-5.9927789999999845</v>
      </c>
      <c r="J27" s="18">
        <f t="shared" si="1"/>
        <v>-0.046224103876680744</v>
      </c>
    </row>
    <row r="28" spans="1:10" s="3" customFormat="1" ht="15.75">
      <c r="A28" s="4">
        <v>23</v>
      </c>
      <c r="B28" s="13">
        <v>17</v>
      </c>
      <c r="C28" s="266" t="s">
        <v>186</v>
      </c>
      <c r="D28" s="7" t="s">
        <v>187</v>
      </c>
      <c r="E28" s="6">
        <v>123.456996</v>
      </c>
      <c r="F28" s="2">
        <v>229766.563</v>
      </c>
      <c r="G28" s="6">
        <v>134.228703</v>
      </c>
      <c r="H28" s="6">
        <v>208311.12</v>
      </c>
      <c r="I28" s="1">
        <f t="shared" si="0"/>
        <v>-10.771706999999992</v>
      </c>
      <c r="J28" s="18">
        <f t="shared" si="1"/>
        <v>-0.08024890920684824</v>
      </c>
    </row>
    <row r="29" spans="1:10" s="3" customFormat="1" ht="31.5">
      <c r="A29" s="4">
        <v>24</v>
      </c>
      <c r="B29" s="13">
        <v>38</v>
      </c>
      <c r="C29" s="266" t="s">
        <v>164</v>
      </c>
      <c r="D29" s="7" t="s">
        <v>165</v>
      </c>
      <c r="E29" s="6">
        <v>119.871226</v>
      </c>
      <c r="F29" s="2">
        <v>514003.196</v>
      </c>
      <c r="G29" s="6">
        <v>72.702379</v>
      </c>
      <c r="H29" s="6">
        <v>449539.617</v>
      </c>
      <c r="I29" s="1">
        <f t="shared" si="0"/>
        <v>47.168847</v>
      </c>
      <c r="J29" s="18">
        <f t="shared" si="1"/>
        <v>0.6487937210417833</v>
      </c>
    </row>
    <row r="30" spans="1:10" s="3" customFormat="1" ht="15.75">
      <c r="A30" s="4">
        <v>25</v>
      </c>
      <c r="B30" s="13">
        <v>23</v>
      </c>
      <c r="C30" s="266" t="s">
        <v>168</v>
      </c>
      <c r="D30" s="7" t="s">
        <v>169</v>
      </c>
      <c r="E30" s="6">
        <v>107.42676</v>
      </c>
      <c r="F30" s="2">
        <v>51099.692</v>
      </c>
      <c r="G30" s="6">
        <v>106.737708</v>
      </c>
      <c r="H30" s="6">
        <v>49376.31</v>
      </c>
      <c r="I30" s="1">
        <f t="shared" si="0"/>
        <v>0.6890520000000038</v>
      </c>
      <c r="J30" s="18">
        <f t="shared" si="1"/>
        <v>0.006455563014337917</v>
      </c>
    </row>
    <row r="31" spans="1:10" s="3" customFormat="1" ht="47.25">
      <c r="A31" s="4">
        <v>26</v>
      </c>
      <c r="B31" s="13">
        <v>30</v>
      </c>
      <c r="C31" s="266" t="s">
        <v>180</v>
      </c>
      <c r="D31" s="7" t="s">
        <v>181</v>
      </c>
      <c r="E31" s="6">
        <v>102.112832</v>
      </c>
      <c r="F31" s="2">
        <v>25768.337</v>
      </c>
      <c r="G31" s="6">
        <v>88.253231</v>
      </c>
      <c r="H31" s="6">
        <v>21409.305</v>
      </c>
      <c r="I31" s="1">
        <f t="shared" si="0"/>
        <v>13.859600999999998</v>
      </c>
      <c r="J31" s="18">
        <f t="shared" si="1"/>
        <v>0.15704355345358412</v>
      </c>
    </row>
    <row r="32" spans="1:10" s="3" customFormat="1" ht="47.25" customHeight="1">
      <c r="A32" s="4">
        <v>27</v>
      </c>
      <c r="B32" s="13">
        <v>32</v>
      </c>
      <c r="C32" s="266" t="s">
        <v>174</v>
      </c>
      <c r="D32" s="7" t="s">
        <v>175</v>
      </c>
      <c r="E32" s="6">
        <v>100.05746</v>
      </c>
      <c r="F32" s="2">
        <v>244221.849</v>
      </c>
      <c r="G32" s="6">
        <v>86.332442</v>
      </c>
      <c r="H32" s="6">
        <v>243285.584</v>
      </c>
      <c r="I32" s="1">
        <f t="shared" si="0"/>
        <v>13.725018000000006</v>
      </c>
      <c r="J32" s="18">
        <f t="shared" si="1"/>
        <v>0.15897868381853497</v>
      </c>
    </row>
    <row r="33" spans="1:10" s="3" customFormat="1" ht="15.75">
      <c r="A33" s="4">
        <v>28</v>
      </c>
      <c r="B33" s="13">
        <v>42</v>
      </c>
      <c r="C33" s="266" t="s">
        <v>166</v>
      </c>
      <c r="D33" s="7" t="s">
        <v>167</v>
      </c>
      <c r="E33" s="6">
        <v>98.810327</v>
      </c>
      <c r="F33" s="2">
        <v>243239.509</v>
      </c>
      <c r="G33" s="6">
        <v>59.298707</v>
      </c>
      <c r="H33" s="6">
        <v>203492.357</v>
      </c>
      <c r="I33" s="1">
        <f t="shared" si="0"/>
        <v>39.51162</v>
      </c>
      <c r="J33" s="18">
        <f t="shared" si="1"/>
        <v>0.6663150344913928</v>
      </c>
    </row>
    <row r="34" spans="1:10" s="3" customFormat="1" ht="47.25">
      <c r="A34" s="4">
        <v>29</v>
      </c>
      <c r="B34" s="13">
        <v>25</v>
      </c>
      <c r="C34" s="266" t="s">
        <v>170</v>
      </c>
      <c r="D34" s="7" t="s">
        <v>171</v>
      </c>
      <c r="E34" s="6">
        <v>98.06436</v>
      </c>
      <c r="F34" s="2">
        <v>12585.402</v>
      </c>
      <c r="G34" s="6">
        <v>95.196867</v>
      </c>
      <c r="H34" s="6">
        <v>13475.206</v>
      </c>
      <c r="I34" s="1">
        <f t="shared" si="0"/>
        <v>2.867492999999996</v>
      </c>
      <c r="J34" s="18">
        <f t="shared" si="1"/>
        <v>0.03012171608546743</v>
      </c>
    </row>
    <row r="35" spans="1:10" s="3" customFormat="1" ht="31.5">
      <c r="A35" s="4">
        <v>30</v>
      </c>
      <c r="B35" s="13">
        <v>26</v>
      </c>
      <c r="C35" s="266" t="s">
        <v>176</v>
      </c>
      <c r="D35" s="7" t="s">
        <v>177</v>
      </c>
      <c r="E35" s="6">
        <v>95.21725</v>
      </c>
      <c r="F35" s="2">
        <v>1203.516</v>
      </c>
      <c r="G35" s="6">
        <v>93.921604</v>
      </c>
      <c r="H35" s="6">
        <v>1163.511</v>
      </c>
      <c r="I35" s="1">
        <f t="shared" si="0"/>
        <v>1.295646000000005</v>
      </c>
      <c r="J35" s="18">
        <f t="shared" si="1"/>
        <v>0.013794973092665641</v>
      </c>
    </row>
    <row r="36" spans="1:10" s="3" customFormat="1" ht="42.75" customHeight="1">
      <c r="A36" s="4">
        <v>31</v>
      </c>
      <c r="B36" s="13">
        <v>37</v>
      </c>
      <c r="C36" s="266" t="s">
        <v>172</v>
      </c>
      <c r="D36" s="7" t="s">
        <v>173</v>
      </c>
      <c r="E36" s="6">
        <v>95.140856</v>
      </c>
      <c r="F36" s="2">
        <v>210.458</v>
      </c>
      <c r="G36" s="6">
        <v>77.413257</v>
      </c>
      <c r="H36" s="6">
        <v>154.607</v>
      </c>
      <c r="I36" s="1">
        <f t="shared" si="0"/>
        <v>17.727598999999998</v>
      </c>
      <c r="J36" s="18">
        <f t="shared" si="1"/>
        <v>0.22899952394458745</v>
      </c>
    </row>
    <row r="37" spans="1:10" s="3" customFormat="1" ht="31.5">
      <c r="A37" s="4">
        <v>32</v>
      </c>
      <c r="B37" s="13">
        <v>33</v>
      </c>
      <c r="C37" s="266" t="s">
        <v>184</v>
      </c>
      <c r="D37" s="7" t="s">
        <v>185</v>
      </c>
      <c r="E37" s="6">
        <v>88.632051</v>
      </c>
      <c r="F37" s="2">
        <v>134296.799</v>
      </c>
      <c r="G37" s="6">
        <v>85.376918</v>
      </c>
      <c r="H37" s="6">
        <v>135576.546</v>
      </c>
      <c r="I37" s="1">
        <f t="shared" si="0"/>
        <v>3.2551330000000007</v>
      </c>
      <c r="J37" s="18">
        <f t="shared" si="1"/>
        <v>0.03812661637657144</v>
      </c>
    </row>
    <row r="38" spans="1:10" s="3" customFormat="1" ht="15.75">
      <c r="A38" s="4">
        <v>33</v>
      </c>
      <c r="B38" s="13">
        <v>31</v>
      </c>
      <c r="C38" s="266" t="s">
        <v>182</v>
      </c>
      <c r="D38" s="7" t="s">
        <v>183</v>
      </c>
      <c r="E38" s="6">
        <v>87.920926</v>
      </c>
      <c r="F38" s="2">
        <v>4696.955</v>
      </c>
      <c r="G38" s="6">
        <v>87.683785</v>
      </c>
      <c r="H38" s="6">
        <v>4647.985</v>
      </c>
      <c r="I38" s="1">
        <f aca="true" t="shared" si="2" ref="I38:I66">E38-G38</f>
        <v>0.23714099999999405</v>
      </c>
      <c r="J38" s="18">
        <f aca="true" t="shared" si="3" ref="J38:J66">E38/G38-1</f>
        <v>0.0027045023204688157</v>
      </c>
    </row>
    <row r="39" spans="1:10" s="3" customFormat="1" ht="47.25">
      <c r="A39" s="4">
        <v>34</v>
      </c>
      <c r="B39" s="13">
        <v>35</v>
      </c>
      <c r="C39" s="266" t="s">
        <v>188</v>
      </c>
      <c r="D39" s="7" t="s">
        <v>189</v>
      </c>
      <c r="E39" s="6">
        <v>84.29667</v>
      </c>
      <c r="F39" s="2">
        <v>37503.434</v>
      </c>
      <c r="G39" s="6">
        <v>78.294323</v>
      </c>
      <c r="H39" s="6">
        <v>35349.818</v>
      </c>
      <c r="I39" s="1">
        <f t="shared" si="2"/>
        <v>6.002347</v>
      </c>
      <c r="J39" s="18">
        <f t="shared" si="3"/>
        <v>0.07666388532409951</v>
      </c>
    </row>
    <row r="40" spans="1:10" s="3" customFormat="1" ht="15.75">
      <c r="A40" s="4">
        <v>35</v>
      </c>
      <c r="B40" s="13">
        <v>48</v>
      </c>
      <c r="C40" s="266" t="s">
        <v>216</v>
      </c>
      <c r="D40" s="7" t="s">
        <v>217</v>
      </c>
      <c r="E40" s="6">
        <v>82.576493</v>
      </c>
      <c r="F40" s="2">
        <v>168.253</v>
      </c>
      <c r="G40" s="6">
        <v>53.804595</v>
      </c>
      <c r="H40" s="6">
        <v>139.78</v>
      </c>
      <c r="I40" s="1">
        <f t="shared" si="2"/>
        <v>28.771898</v>
      </c>
      <c r="J40" s="18">
        <f t="shared" si="3"/>
        <v>0.5347479708749783</v>
      </c>
    </row>
    <row r="41" spans="1:10" s="3" customFormat="1" ht="31.5">
      <c r="A41" s="4">
        <v>36</v>
      </c>
      <c r="B41" s="13">
        <v>34</v>
      </c>
      <c r="C41" s="266" t="s">
        <v>192</v>
      </c>
      <c r="D41" s="7" t="s">
        <v>193</v>
      </c>
      <c r="E41" s="6">
        <v>80.617145</v>
      </c>
      <c r="F41" s="2">
        <v>32549.446</v>
      </c>
      <c r="G41" s="6">
        <v>80.013655</v>
      </c>
      <c r="H41" s="6">
        <v>31176.088</v>
      </c>
      <c r="I41" s="1">
        <f t="shared" si="2"/>
        <v>0.6034899999999936</v>
      </c>
      <c r="J41" s="18">
        <f t="shared" si="3"/>
        <v>0.007542337617247874</v>
      </c>
    </row>
    <row r="42" spans="1:10" s="3" customFormat="1" ht="15.75">
      <c r="A42" s="4">
        <v>37</v>
      </c>
      <c r="B42" s="13">
        <v>36</v>
      </c>
      <c r="C42" s="266" t="s">
        <v>414</v>
      </c>
      <c r="D42" s="7" t="s">
        <v>408</v>
      </c>
      <c r="E42" s="6">
        <v>77.890355</v>
      </c>
      <c r="F42" s="2">
        <v>61098.185</v>
      </c>
      <c r="G42" s="6">
        <v>78.168825</v>
      </c>
      <c r="H42" s="6">
        <v>57459.931</v>
      </c>
      <c r="I42" s="1">
        <f t="shared" si="2"/>
        <v>-0.27846999999999866</v>
      </c>
      <c r="J42" s="18">
        <f t="shared" si="3"/>
        <v>-0.0035624176262083473</v>
      </c>
    </row>
    <row r="43" spans="1:10" s="3" customFormat="1" ht="47.25">
      <c r="A43" s="4">
        <v>38</v>
      </c>
      <c r="B43" s="13">
        <v>39</v>
      </c>
      <c r="C43" s="266" t="s">
        <v>194</v>
      </c>
      <c r="D43" s="7" t="s">
        <v>195</v>
      </c>
      <c r="E43" s="6">
        <v>76.58664</v>
      </c>
      <c r="F43" s="2">
        <v>3359.661</v>
      </c>
      <c r="G43" s="6">
        <v>67.320069</v>
      </c>
      <c r="H43" s="6">
        <v>3145.788</v>
      </c>
      <c r="I43" s="1">
        <f t="shared" si="2"/>
        <v>9.266570999999999</v>
      </c>
      <c r="J43" s="18">
        <f t="shared" si="3"/>
        <v>0.13764945784592109</v>
      </c>
    </row>
    <row r="44" spans="1:10" s="3" customFormat="1" ht="15.75">
      <c r="A44" s="4">
        <v>39</v>
      </c>
      <c r="B44" s="13">
        <v>57</v>
      </c>
      <c r="C44" s="266" t="s">
        <v>204</v>
      </c>
      <c r="D44" s="267" t="s">
        <v>205</v>
      </c>
      <c r="E44" s="6">
        <v>75.522194</v>
      </c>
      <c r="F44" s="2">
        <v>0.321</v>
      </c>
      <c r="G44" s="6">
        <v>50.164684</v>
      </c>
      <c r="H44" s="6">
        <v>0.242</v>
      </c>
      <c r="I44" s="1">
        <f t="shared" si="2"/>
        <v>25.357509999999998</v>
      </c>
      <c r="J44" s="18">
        <f t="shared" si="3"/>
        <v>0.5054852931994946</v>
      </c>
    </row>
    <row r="45" spans="1:10" s="3" customFormat="1" ht="31.5">
      <c r="A45" s="4">
        <v>40</v>
      </c>
      <c r="B45" s="13">
        <v>41</v>
      </c>
      <c r="C45" s="266" t="s">
        <v>198</v>
      </c>
      <c r="D45" s="267" t="s">
        <v>199</v>
      </c>
      <c r="E45" s="6">
        <v>74.648608</v>
      </c>
      <c r="F45" s="2">
        <v>31266.114</v>
      </c>
      <c r="G45" s="6">
        <v>62.794292</v>
      </c>
      <c r="H45" s="6">
        <v>29374.127</v>
      </c>
      <c r="I45" s="1">
        <f t="shared" si="2"/>
        <v>11.854315999999997</v>
      </c>
      <c r="J45" s="18">
        <f t="shared" si="3"/>
        <v>0.18878015218325883</v>
      </c>
    </row>
    <row r="46" spans="1:10" s="3" customFormat="1" ht="15.75">
      <c r="A46" s="4">
        <v>41</v>
      </c>
      <c r="B46" s="13">
        <v>28</v>
      </c>
      <c r="C46" s="266" t="s">
        <v>206</v>
      </c>
      <c r="D46" s="7" t="s">
        <v>207</v>
      </c>
      <c r="E46" s="6">
        <v>73.254563</v>
      </c>
      <c r="F46" s="2">
        <v>19327.452</v>
      </c>
      <c r="G46" s="6">
        <v>89.847892</v>
      </c>
      <c r="H46" s="6">
        <v>25258.739</v>
      </c>
      <c r="I46" s="1">
        <f t="shared" si="2"/>
        <v>-16.593328999999997</v>
      </c>
      <c r="J46" s="18">
        <f t="shared" si="3"/>
        <v>-0.18468245198229016</v>
      </c>
    </row>
    <row r="47" spans="1:10" s="3" customFormat="1" ht="15.75">
      <c r="A47" s="4">
        <v>42</v>
      </c>
      <c r="B47" s="13">
        <v>58</v>
      </c>
      <c r="C47" s="266" t="s">
        <v>190</v>
      </c>
      <c r="D47" s="7" t="s">
        <v>191</v>
      </c>
      <c r="E47" s="6">
        <v>72.963128</v>
      </c>
      <c r="F47" s="2">
        <v>268654.127</v>
      </c>
      <c r="G47" s="6">
        <v>48.771574</v>
      </c>
      <c r="H47" s="6">
        <v>238501.347</v>
      </c>
      <c r="I47" s="1">
        <f t="shared" si="2"/>
        <v>24.191553999999996</v>
      </c>
      <c r="J47" s="18">
        <f t="shared" si="3"/>
        <v>0.4960174957650536</v>
      </c>
    </row>
    <row r="48" spans="1:10" s="3" customFormat="1" ht="15.75">
      <c r="A48" s="4">
        <v>43</v>
      </c>
      <c r="B48" s="13">
        <v>19</v>
      </c>
      <c r="C48" s="266" t="s">
        <v>178</v>
      </c>
      <c r="D48" s="7" t="s">
        <v>179</v>
      </c>
      <c r="E48" s="6">
        <v>70.133638</v>
      </c>
      <c r="F48" s="2">
        <v>172215.344</v>
      </c>
      <c r="G48" s="6">
        <v>121.533285</v>
      </c>
      <c r="H48" s="6">
        <v>335734.94</v>
      </c>
      <c r="I48" s="1">
        <f t="shared" si="2"/>
        <v>-51.399647</v>
      </c>
      <c r="J48" s="18">
        <f t="shared" si="3"/>
        <v>-0.4229265011638581</v>
      </c>
    </row>
    <row r="49" spans="1:10" s="3" customFormat="1" ht="15.75">
      <c r="A49" s="4">
        <v>44</v>
      </c>
      <c r="B49" s="13">
        <v>43</v>
      </c>
      <c r="C49" s="266" t="s">
        <v>200</v>
      </c>
      <c r="D49" s="7" t="s">
        <v>201</v>
      </c>
      <c r="E49" s="6">
        <v>66.674614</v>
      </c>
      <c r="F49" s="2">
        <v>14502.253</v>
      </c>
      <c r="G49" s="6">
        <v>59.298212</v>
      </c>
      <c r="H49" s="6">
        <v>13451.858</v>
      </c>
      <c r="I49" s="1">
        <f t="shared" si="2"/>
        <v>7.376402000000006</v>
      </c>
      <c r="J49" s="18">
        <f t="shared" si="3"/>
        <v>0.1243950154854585</v>
      </c>
    </row>
    <row r="50" spans="1:10" s="3" customFormat="1" ht="15.75">
      <c r="A50" s="4">
        <v>45</v>
      </c>
      <c r="B50" s="13">
        <v>51</v>
      </c>
      <c r="C50" s="266" t="s">
        <v>222</v>
      </c>
      <c r="D50" s="267" t="s">
        <v>423</v>
      </c>
      <c r="E50" s="6">
        <v>65.310517</v>
      </c>
      <c r="F50" s="2">
        <v>44830.286</v>
      </c>
      <c r="G50" s="6">
        <v>52.504927</v>
      </c>
      <c r="H50" s="6">
        <v>33248.717</v>
      </c>
      <c r="I50" s="1">
        <f t="shared" si="2"/>
        <v>12.805590000000002</v>
      </c>
      <c r="J50" s="18">
        <f t="shared" si="3"/>
        <v>0.2438931112122107</v>
      </c>
    </row>
    <row r="51" spans="1:10" s="3" customFormat="1" ht="15.75" customHeight="1">
      <c r="A51" s="4">
        <v>46</v>
      </c>
      <c r="B51" s="13">
        <v>62</v>
      </c>
      <c r="C51" s="266" t="s">
        <v>210</v>
      </c>
      <c r="D51" s="7" t="s">
        <v>211</v>
      </c>
      <c r="E51" s="6">
        <v>63.457794</v>
      </c>
      <c r="F51" s="2">
        <v>40208.362</v>
      </c>
      <c r="G51" s="6">
        <v>46.280952</v>
      </c>
      <c r="H51" s="6">
        <v>27771.957</v>
      </c>
      <c r="I51" s="1">
        <f t="shared" si="2"/>
        <v>17.176842</v>
      </c>
      <c r="J51" s="18">
        <f t="shared" si="3"/>
        <v>0.3711427975811734</v>
      </c>
    </row>
    <row r="52" spans="1:10" s="3" customFormat="1" ht="15.75">
      <c r="A52" s="4">
        <v>47</v>
      </c>
      <c r="B52" s="13">
        <v>55</v>
      </c>
      <c r="C52" s="266" t="s">
        <v>218</v>
      </c>
      <c r="D52" s="7" t="s">
        <v>219</v>
      </c>
      <c r="E52" s="6">
        <v>59.390439</v>
      </c>
      <c r="F52" s="2">
        <v>40912.264</v>
      </c>
      <c r="G52" s="6">
        <v>50.732819</v>
      </c>
      <c r="H52" s="6">
        <v>39315.902</v>
      </c>
      <c r="I52" s="1">
        <f t="shared" si="2"/>
        <v>8.657620000000001</v>
      </c>
      <c r="J52" s="18">
        <f t="shared" si="3"/>
        <v>0.1706512701373839</v>
      </c>
    </row>
    <row r="53" spans="1:10" s="3" customFormat="1" ht="15.75">
      <c r="A53" s="4">
        <v>48</v>
      </c>
      <c r="B53" s="13">
        <v>67</v>
      </c>
      <c r="C53" s="266" t="s">
        <v>208</v>
      </c>
      <c r="D53" s="267" t="s">
        <v>209</v>
      </c>
      <c r="E53" s="6">
        <v>58.484343</v>
      </c>
      <c r="F53" s="2">
        <v>1176.946</v>
      </c>
      <c r="G53" s="6">
        <v>43.882096</v>
      </c>
      <c r="H53" s="6">
        <v>1099.905</v>
      </c>
      <c r="I53" s="1">
        <f t="shared" si="2"/>
        <v>14.602247000000006</v>
      </c>
      <c r="J53" s="18">
        <f t="shared" si="3"/>
        <v>0.33276092828382686</v>
      </c>
    </row>
    <row r="54" spans="1:10" s="3" customFormat="1" ht="18" customHeight="1">
      <c r="A54" s="4">
        <v>49</v>
      </c>
      <c r="B54" s="13">
        <v>44</v>
      </c>
      <c r="C54" s="266" t="s">
        <v>196</v>
      </c>
      <c r="D54" s="7" t="s">
        <v>197</v>
      </c>
      <c r="E54" s="6">
        <v>55.789428</v>
      </c>
      <c r="F54" s="2">
        <v>67489.511</v>
      </c>
      <c r="G54" s="6">
        <v>57.104133</v>
      </c>
      <c r="H54" s="6">
        <v>92426.931</v>
      </c>
      <c r="I54" s="1">
        <f t="shared" si="2"/>
        <v>-1.3147049999999965</v>
      </c>
      <c r="J54" s="18">
        <f t="shared" si="3"/>
        <v>-0.02302293951297707</v>
      </c>
    </row>
    <row r="55" spans="1:10" s="3" customFormat="1" ht="31.5">
      <c r="A55" s="4">
        <v>50</v>
      </c>
      <c r="B55" s="13">
        <v>54</v>
      </c>
      <c r="C55" s="266" t="s">
        <v>212</v>
      </c>
      <c r="D55" s="7" t="s">
        <v>213</v>
      </c>
      <c r="E55" s="6">
        <v>55.353538</v>
      </c>
      <c r="F55" s="2">
        <v>21924.554</v>
      </c>
      <c r="G55" s="6">
        <v>51.230617</v>
      </c>
      <c r="H55" s="6">
        <v>21042.466</v>
      </c>
      <c r="I55" s="1">
        <f t="shared" si="2"/>
        <v>4.122920999999998</v>
      </c>
      <c r="J55" s="18">
        <f t="shared" si="3"/>
        <v>0.08047767607405554</v>
      </c>
    </row>
    <row r="56" spans="1:10" s="3" customFormat="1" ht="15.75">
      <c r="A56" s="4">
        <v>51</v>
      </c>
      <c r="B56" s="13">
        <v>47</v>
      </c>
      <c r="C56" s="266" t="s">
        <v>225</v>
      </c>
      <c r="D56" s="7" t="s">
        <v>226</v>
      </c>
      <c r="E56" s="6">
        <v>55.068894</v>
      </c>
      <c r="F56" s="2">
        <v>13956.044</v>
      </c>
      <c r="G56" s="6">
        <v>55.488349</v>
      </c>
      <c r="H56" s="6">
        <v>14943.097</v>
      </c>
      <c r="I56" s="1">
        <f t="shared" si="2"/>
        <v>-0.41945499999999925</v>
      </c>
      <c r="J56" s="18">
        <f t="shared" si="3"/>
        <v>-0.007559334663210127</v>
      </c>
    </row>
    <row r="57" spans="1:10" s="3" customFormat="1" ht="15.75">
      <c r="A57" s="4">
        <v>52</v>
      </c>
      <c r="B57" s="13">
        <v>52</v>
      </c>
      <c r="C57" s="266" t="s">
        <v>214</v>
      </c>
      <c r="D57" s="7" t="s">
        <v>215</v>
      </c>
      <c r="E57" s="6">
        <v>55.035636</v>
      </c>
      <c r="F57" s="2">
        <v>3330.195</v>
      </c>
      <c r="G57" s="6">
        <v>51.864226</v>
      </c>
      <c r="H57" s="6">
        <v>3220.727</v>
      </c>
      <c r="I57" s="1">
        <f t="shared" si="2"/>
        <v>3.1714099999999945</v>
      </c>
      <c r="J57" s="18">
        <f t="shared" si="3"/>
        <v>0.06114831444703328</v>
      </c>
    </row>
    <row r="58" spans="1:10" s="3" customFormat="1" ht="44.25" customHeight="1">
      <c r="A58" s="4">
        <v>53</v>
      </c>
      <c r="B58" s="13">
        <v>84</v>
      </c>
      <c r="C58" s="266" t="s">
        <v>229</v>
      </c>
      <c r="D58" s="7" t="s">
        <v>230</v>
      </c>
      <c r="E58" s="6">
        <v>54.909978</v>
      </c>
      <c r="F58" s="2">
        <v>127496.49</v>
      </c>
      <c r="G58" s="6">
        <v>31.778281</v>
      </c>
      <c r="H58" s="6">
        <v>85866.626</v>
      </c>
      <c r="I58" s="1">
        <f t="shared" si="2"/>
        <v>23.131697000000003</v>
      </c>
      <c r="J58" s="18">
        <f t="shared" si="3"/>
        <v>0.7279090080423167</v>
      </c>
    </row>
    <row r="59" spans="1:10" s="3" customFormat="1" ht="31.5">
      <c r="A59" s="4">
        <v>54</v>
      </c>
      <c r="B59" s="13">
        <v>49</v>
      </c>
      <c r="C59" s="266" t="s">
        <v>231</v>
      </c>
      <c r="D59" s="7" t="s">
        <v>232</v>
      </c>
      <c r="E59" s="6">
        <v>54.325499</v>
      </c>
      <c r="F59" s="2">
        <v>16345.631</v>
      </c>
      <c r="G59" s="6">
        <v>53.090625</v>
      </c>
      <c r="H59" s="6">
        <v>15983.088</v>
      </c>
      <c r="I59" s="1">
        <f t="shared" si="2"/>
        <v>1.2348739999999978</v>
      </c>
      <c r="J59" s="18">
        <f t="shared" si="3"/>
        <v>0.02325973747719101</v>
      </c>
    </row>
    <row r="60" spans="1:10" s="3" customFormat="1" ht="31.5">
      <c r="A60" s="4">
        <v>55</v>
      </c>
      <c r="B60" s="13">
        <v>66</v>
      </c>
      <c r="C60" s="266" t="s">
        <v>235</v>
      </c>
      <c r="D60" s="267" t="s">
        <v>236</v>
      </c>
      <c r="E60" s="6">
        <v>51.913632</v>
      </c>
      <c r="F60" s="2">
        <v>15011.078</v>
      </c>
      <c r="G60" s="6">
        <v>44.531518</v>
      </c>
      <c r="H60" s="6">
        <v>12972.859</v>
      </c>
      <c r="I60" s="1" t="s">
        <v>5</v>
      </c>
      <c r="J60" s="18" t="s">
        <v>5</v>
      </c>
    </row>
    <row r="61" spans="1:10" s="3" customFormat="1" ht="31.5">
      <c r="A61" s="4">
        <v>56</v>
      </c>
      <c r="B61" s="13">
        <v>60</v>
      </c>
      <c r="C61" s="266" t="s">
        <v>233</v>
      </c>
      <c r="D61" s="7" t="s">
        <v>234</v>
      </c>
      <c r="E61" s="6">
        <v>51.481919</v>
      </c>
      <c r="F61" s="2">
        <v>641828.251</v>
      </c>
      <c r="G61" s="6">
        <v>46.981652</v>
      </c>
      <c r="H61" s="6">
        <v>564183.232</v>
      </c>
      <c r="I61" s="1">
        <f t="shared" si="2"/>
        <v>4.500267000000001</v>
      </c>
      <c r="J61" s="18">
        <f t="shared" si="3"/>
        <v>0.09578775561148856</v>
      </c>
    </row>
    <row r="62" spans="1:10" s="3" customFormat="1" ht="15.75">
      <c r="A62" s="4">
        <v>57</v>
      </c>
      <c r="B62" s="13">
        <v>40</v>
      </c>
      <c r="C62" s="266" t="s">
        <v>220</v>
      </c>
      <c r="D62" s="7" t="s">
        <v>221</v>
      </c>
      <c r="E62" s="6">
        <v>49.850296</v>
      </c>
      <c r="F62" s="2">
        <v>11592.36</v>
      </c>
      <c r="G62" s="6">
        <v>64.10799</v>
      </c>
      <c r="H62" s="6">
        <v>18446.554</v>
      </c>
      <c r="I62" s="1">
        <f t="shared" si="2"/>
        <v>-14.257694</v>
      </c>
      <c r="J62" s="18">
        <f t="shared" si="3"/>
        <v>-0.2224012014727026</v>
      </c>
    </row>
    <row r="63" spans="1:10" s="3" customFormat="1" ht="15.75">
      <c r="A63" s="4">
        <v>58</v>
      </c>
      <c r="B63" s="13">
        <v>46</v>
      </c>
      <c r="C63" s="266" t="s">
        <v>202</v>
      </c>
      <c r="D63" s="7" t="s">
        <v>203</v>
      </c>
      <c r="E63" s="6">
        <v>49.16996</v>
      </c>
      <c r="F63" s="2">
        <v>33073.577</v>
      </c>
      <c r="G63" s="6">
        <v>56.336201</v>
      </c>
      <c r="H63" s="6">
        <v>36114.603</v>
      </c>
      <c r="I63" s="1">
        <f t="shared" si="2"/>
        <v>-7.166240999999999</v>
      </c>
      <c r="J63" s="18">
        <f t="shared" si="3"/>
        <v>-0.1272049032912248</v>
      </c>
    </row>
    <row r="64" spans="1:10" s="3" customFormat="1" ht="31.5" customHeight="1">
      <c r="A64" s="4">
        <v>59</v>
      </c>
      <c r="B64" s="13">
        <v>64</v>
      </c>
      <c r="C64" s="266" t="s">
        <v>245</v>
      </c>
      <c r="D64" s="7" t="s">
        <v>246</v>
      </c>
      <c r="E64" s="6">
        <v>49.062263</v>
      </c>
      <c r="F64" s="2">
        <v>23178.828</v>
      </c>
      <c r="G64" s="6">
        <v>45.328586</v>
      </c>
      <c r="H64" s="6">
        <v>25056.916</v>
      </c>
      <c r="I64" s="1">
        <f t="shared" si="2"/>
        <v>3.733677</v>
      </c>
      <c r="J64" s="18">
        <f t="shared" si="3"/>
        <v>0.08236914780443394</v>
      </c>
    </row>
    <row r="65" spans="1:10" s="3" customFormat="1" ht="31.5">
      <c r="A65" s="4">
        <v>60</v>
      </c>
      <c r="B65" s="13">
        <v>45</v>
      </c>
      <c r="C65" s="266" t="s">
        <v>265</v>
      </c>
      <c r="D65" s="7" t="s">
        <v>266</v>
      </c>
      <c r="E65" s="6">
        <v>48.955</v>
      </c>
      <c r="F65" s="2">
        <v>2843.248</v>
      </c>
      <c r="G65" s="6">
        <v>56.504583</v>
      </c>
      <c r="H65" s="6">
        <v>18268.978</v>
      </c>
      <c r="I65" s="1">
        <f t="shared" si="2"/>
        <v>-7.549582999999998</v>
      </c>
      <c r="J65" s="18">
        <f t="shared" si="3"/>
        <v>-0.13361010026390252</v>
      </c>
    </row>
    <row r="66" spans="1:10" s="3" customFormat="1" ht="15.75">
      <c r="A66" s="4">
        <v>61</v>
      </c>
      <c r="B66" s="13">
        <v>65</v>
      </c>
      <c r="C66" s="266" t="s">
        <v>239</v>
      </c>
      <c r="D66" s="7" t="s">
        <v>240</v>
      </c>
      <c r="E66" s="6">
        <v>48.769678</v>
      </c>
      <c r="F66" s="2">
        <v>11619.52</v>
      </c>
      <c r="G66" s="6">
        <v>44.539592</v>
      </c>
      <c r="H66" s="6">
        <v>10539.98</v>
      </c>
      <c r="I66" s="1">
        <f t="shared" si="2"/>
        <v>4.230086</v>
      </c>
      <c r="J66" s="18">
        <f t="shared" si="3"/>
        <v>0.09497361358855727</v>
      </c>
    </row>
    <row r="67" spans="1:10" s="3" customFormat="1" ht="31.5">
      <c r="A67" s="4">
        <v>62</v>
      </c>
      <c r="B67" s="13">
        <v>53</v>
      </c>
      <c r="C67" s="266" t="s">
        <v>241</v>
      </c>
      <c r="D67" s="7" t="s">
        <v>242</v>
      </c>
      <c r="E67" s="6">
        <v>48.736072</v>
      </c>
      <c r="F67" s="2">
        <v>75184.065</v>
      </c>
      <c r="G67" s="6">
        <v>51.243426</v>
      </c>
      <c r="H67" s="6">
        <v>75112.585</v>
      </c>
      <c r="I67" s="1">
        <f>E67-G67</f>
        <v>-2.5073539999999994</v>
      </c>
      <c r="J67" s="18">
        <f>E67/G67-1</f>
        <v>-0.04893025692700559</v>
      </c>
    </row>
    <row r="68" spans="1:10" s="3" customFormat="1" ht="15.75">
      <c r="A68" s="4">
        <v>63</v>
      </c>
      <c r="B68" s="13"/>
      <c r="C68" s="266" t="s">
        <v>249</v>
      </c>
      <c r="D68" s="7" t="s">
        <v>250</v>
      </c>
      <c r="E68" s="6">
        <v>48.58877</v>
      </c>
      <c r="F68" s="2">
        <v>115221.445</v>
      </c>
      <c r="G68" s="6">
        <v>0</v>
      </c>
      <c r="H68" s="6">
        <v>0</v>
      </c>
      <c r="I68" s="1" t="s">
        <v>5</v>
      </c>
      <c r="J68" s="18" t="s">
        <v>5</v>
      </c>
    </row>
    <row r="69" spans="1:10" s="3" customFormat="1" ht="15.75">
      <c r="A69" s="4">
        <v>64</v>
      </c>
      <c r="B69" s="13">
        <v>91</v>
      </c>
      <c r="C69" s="266" t="s">
        <v>254</v>
      </c>
      <c r="D69" s="267" t="s">
        <v>255</v>
      </c>
      <c r="E69" s="6">
        <v>46.765972</v>
      </c>
      <c r="F69" s="2">
        <v>73898.074</v>
      </c>
      <c r="G69" s="6">
        <v>30.496483</v>
      </c>
      <c r="H69" s="6">
        <v>87791.292</v>
      </c>
      <c r="I69" s="1">
        <f aca="true" t="shared" si="4" ref="I69:I78">E69-G69</f>
        <v>16.269488999999997</v>
      </c>
      <c r="J69" s="18">
        <f aca="true" t="shared" si="5" ref="J69:J78">E69/G69-1</f>
        <v>0.5334873860700591</v>
      </c>
    </row>
    <row r="70" spans="1:10" s="3" customFormat="1" ht="14.25" customHeight="1">
      <c r="A70" s="4">
        <v>65</v>
      </c>
      <c r="B70" s="13">
        <v>63</v>
      </c>
      <c r="C70" s="266" t="s">
        <v>223</v>
      </c>
      <c r="D70" s="7" t="s">
        <v>224</v>
      </c>
      <c r="E70" s="6">
        <v>45.922176</v>
      </c>
      <c r="F70" s="2">
        <v>174708.929</v>
      </c>
      <c r="G70" s="6">
        <v>45.359905</v>
      </c>
      <c r="H70" s="6">
        <v>183366.769</v>
      </c>
      <c r="I70" s="1" t="s">
        <v>5</v>
      </c>
      <c r="J70" s="18" t="s">
        <v>5</v>
      </c>
    </row>
    <row r="71" spans="1:10" s="3" customFormat="1" ht="15.75">
      <c r="A71" s="4">
        <v>66</v>
      </c>
      <c r="B71" s="13">
        <v>59</v>
      </c>
      <c r="C71" s="266" t="s">
        <v>253</v>
      </c>
      <c r="D71" s="7" t="s">
        <v>409</v>
      </c>
      <c r="E71" s="6">
        <v>45.627244</v>
      </c>
      <c r="F71" s="2">
        <v>12593.005</v>
      </c>
      <c r="G71" s="6">
        <v>47.07732</v>
      </c>
      <c r="H71" s="6">
        <v>16393.757</v>
      </c>
      <c r="I71" s="1" t="s">
        <v>5</v>
      </c>
      <c r="J71" s="18" t="s">
        <v>5</v>
      </c>
    </row>
    <row r="72" spans="1:10" s="3" customFormat="1" ht="31.5">
      <c r="A72" s="4">
        <v>67</v>
      </c>
      <c r="B72" s="13"/>
      <c r="C72" s="266" t="s">
        <v>247</v>
      </c>
      <c r="D72" s="267" t="s">
        <v>248</v>
      </c>
      <c r="E72" s="6">
        <v>44.958247</v>
      </c>
      <c r="F72" s="2">
        <v>58488.002</v>
      </c>
      <c r="G72" s="6">
        <v>0</v>
      </c>
      <c r="H72" s="6">
        <v>0</v>
      </c>
      <c r="I72" s="1">
        <f t="shared" si="4"/>
        <v>44.958247</v>
      </c>
      <c r="J72" s="18" t="e">
        <f t="shared" si="5"/>
        <v>#DIV/0!</v>
      </c>
    </row>
    <row r="73" spans="1:10" s="3" customFormat="1" ht="15.75">
      <c r="A73" s="4">
        <v>68</v>
      </c>
      <c r="B73" s="13"/>
      <c r="C73" s="266" t="s">
        <v>243</v>
      </c>
      <c r="D73" s="7" t="s">
        <v>244</v>
      </c>
      <c r="E73" s="6">
        <v>44.674856</v>
      </c>
      <c r="F73" s="2">
        <v>12573.01</v>
      </c>
      <c r="G73" s="6">
        <v>0</v>
      </c>
      <c r="H73" s="6">
        <v>0</v>
      </c>
      <c r="I73" s="1">
        <f t="shared" si="4"/>
        <v>44.674856</v>
      </c>
      <c r="J73" s="18" t="e">
        <f t="shared" si="5"/>
        <v>#DIV/0!</v>
      </c>
    </row>
    <row r="74" spans="1:10" s="3" customFormat="1" ht="47.25">
      <c r="A74" s="4">
        <v>69</v>
      </c>
      <c r="B74" s="13">
        <v>75</v>
      </c>
      <c r="C74" s="266" t="s">
        <v>256</v>
      </c>
      <c r="D74" s="7" t="s">
        <v>257</v>
      </c>
      <c r="E74" s="6">
        <v>44.524619</v>
      </c>
      <c r="F74" s="2">
        <v>8110.306</v>
      </c>
      <c r="G74" s="6">
        <v>35.705763</v>
      </c>
      <c r="H74" s="6">
        <v>6685.878</v>
      </c>
      <c r="I74" s="1" t="s">
        <v>5</v>
      </c>
      <c r="J74" s="18" t="s">
        <v>5</v>
      </c>
    </row>
    <row r="75" spans="1:10" s="3" customFormat="1" ht="15.75">
      <c r="A75" s="4">
        <v>70</v>
      </c>
      <c r="B75" s="13">
        <v>61</v>
      </c>
      <c r="C75" s="266" t="s">
        <v>251</v>
      </c>
      <c r="D75" s="7" t="s">
        <v>252</v>
      </c>
      <c r="E75" s="6">
        <v>44.393721</v>
      </c>
      <c r="F75" s="2">
        <v>9874.309</v>
      </c>
      <c r="G75" s="6">
        <v>46.926795</v>
      </c>
      <c r="H75" s="6">
        <v>10219.605</v>
      </c>
      <c r="I75" s="1">
        <f t="shared" si="4"/>
        <v>-2.533073999999999</v>
      </c>
      <c r="J75" s="18">
        <f t="shared" si="5"/>
        <v>-0.05397926706905931</v>
      </c>
    </row>
    <row r="76" spans="1:10" s="3" customFormat="1" ht="15.75">
      <c r="A76" s="4">
        <v>71</v>
      </c>
      <c r="B76" s="13">
        <v>79</v>
      </c>
      <c r="C76" s="266" t="s">
        <v>263</v>
      </c>
      <c r="D76" s="5" t="s">
        <v>264</v>
      </c>
      <c r="E76" s="6">
        <v>42.962042</v>
      </c>
      <c r="F76" s="2">
        <v>8921.297</v>
      </c>
      <c r="G76" s="6">
        <v>33.225075</v>
      </c>
      <c r="H76" s="6">
        <v>9427.536</v>
      </c>
      <c r="I76" s="1">
        <f t="shared" si="4"/>
        <v>9.736967</v>
      </c>
      <c r="J76" s="18">
        <f t="shared" si="5"/>
        <v>0.29306079820737807</v>
      </c>
    </row>
    <row r="77" spans="1:10" s="3" customFormat="1" ht="15.75">
      <c r="A77" s="4">
        <v>72</v>
      </c>
      <c r="B77" s="13">
        <v>69</v>
      </c>
      <c r="C77" s="266" t="s">
        <v>258</v>
      </c>
      <c r="D77" s="7" t="s">
        <v>259</v>
      </c>
      <c r="E77" s="6">
        <v>42.900405</v>
      </c>
      <c r="F77" s="2">
        <v>8594.377</v>
      </c>
      <c r="G77" s="6">
        <v>40.914379</v>
      </c>
      <c r="H77" s="6">
        <v>7998.128</v>
      </c>
      <c r="I77" s="1">
        <f t="shared" si="4"/>
        <v>1.9860260000000025</v>
      </c>
      <c r="J77" s="18">
        <f t="shared" si="5"/>
        <v>0.048541027593257624</v>
      </c>
    </row>
    <row r="78" spans="1:10" s="3" customFormat="1" ht="15.75">
      <c r="A78" s="4">
        <v>73</v>
      </c>
      <c r="B78" s="13">
        <v>72</v>
      </c>
      <c r="C78" s="266" t="s">
        <v>260</v>
      </c>
      <c r="D78" s="7" t="s">
        <v>424</v>
      </c>
      <c r="E78" s="6">
        <v>40.806604</v>
      </c>
      <c r="F78" s="2">
        <v>9448.709</v>
      </c>
      <c r="G78" s="6">
        <v>39.412751</v>
      </c>
      <c r="H78" s="6">
        <v>9400.005</v>
      </c>
      <c r="I78" s="1">
        <f t="shared" si="4"/>
        <v>1.393853</v>
      </c>
      <c r="J78" s="18">
        <f t="shared" si="5"/>
        <v>0.035365534367291396</v>
      </c>
    </row>
    <row r="79" spans="1:10" s="3" customFormat="1" ht="31.5">
      <c r="A79" s="4">
        <v>74</v>
      </c>
      <c r="B79" s="13"/>
      <c r="C79" s="266" t="s">
        <v>273</v>
      </c>
      <c r="D79" s="267" t="s">
        <v>274</v>
      </c>
      <c r="E79" s="6">
        <v>38.596842</v>
      </c>
      <c r="F79" s="2">
        <v>13911.921</v>
      </c>
      <c r="G79" s="6">
        <v>0</v>
      </c>
      <c r="H79" s="6">
        <v>0</v>
      </c>
      <c r="I79" s="1">
        <f>E79-G79</f>
        <v>38.596842</v>
      </c>
      <c r="J79" s="18" t="e">
        <f>E79/G79-1</f>
        <v>#DIV/0!</v>
      </c>
    </row>
    <row r="80" spans="1:10" s="3" customFormat="1" ht="47.25">
      <c r="A80" s="4">
        <v>75</v>
      </c>
      <c r="B80" s="13">
        <v>82</v>
      </c>
      <c r="C80" s="266" t="s">
        <v>267</v>
      </c>
      <c r="D80" s="7" t="s">
        <v>268</v>
      </c>
      <c r="E80" s="6">
        <v>38.472455</v>
      </c>
      <c r="F80" s="2">
        <v>12087.004</v>
      </c>
      <c r="G80" s="6">
        <v>32.249072</v>
      </c>
      <c r="H80" s="6">
        <v>10144.142</v>
      </c>
      <c r="I80" s="1">
        <f>E80-G80</f>
        <v>6.223382999999998</v>
      </c>
      <c r="J80" s="18">
        <f>E80/G80-1</f>
        <v>0.19297866927767715</v>
      </c>
    </row>
    <row r="81" spans="1:10" s="3" customFormat="1" ht="15.75">
      <c r="A81" s="4">
        <v>76</v>
      </c>
      <c r="B81" s="13">
        <v>94</v>
      </c>
      <c r="C81" s="266" t="s">
        <v>261</v>
      </c>
      <c r="D81" s="7" t="s">
        <v>262</v>
      </c>
      <c r="E81" s="6">
        <v>38.189082</v>
      </c>
      <c r="F81" s="2">
        <v>6955.184</v>
      </c>
      <c r="G81" s="6">
        <v>30.008785</v>
      </c>
      <c r="H81" s="6">
        <v>6709.607</v>
      </c>
      <c r="I81" s="1">
        <f>E81-G81</f>
        <v>8.180297</v>
      </c>
      <c r="J81" s="18">
        <f>E81/G81-1</f>
        <v>0.27259674125426936</v>
      </c>
    </row>
    <row r="82" spans="1:10" s="3" customFormat="1" ht="27" customHeight="1">
      <c r="A82" s="4">
        <v>77</v>
      </c>
      <c r="B82" s="13"/>
      <c r="C82" s="266" t="s">
        <v>277</v>
      </c>
      <c r="D82" s="267" t="s">
        <v>278</v>
      </c>
      <c r="E82" s="6">
        <v>37.173937</v>
      </c>
      <c r="F82" s="2">
        <v>374.779</v>
      </c>
      <c r="G82" s="6">
        <v>0</v>
      </c>
      <c r="H82" s="6">
        <v>0</v>
      </c>
      <c r="I82" s="1" t="s">
        <v>5</v>
      </c>
      <c r="J82" s="18" t="s">
        <v>5</v>
      </c>
    </row>
    <row r="83" spans="1:10" s="3" customFormat="1" ht="31.5">
      <c r="A83" s="4">
        <v>78</v>
      </c>
      <c r="B83" s="13">
        <v>68</v>
      </c>
      <c r="C83" s="266" t="s">
        <v>415</v>
      </c>
      <c r="D83" s="7" t="s">
        <v>248</v>
      </c>
      <c r="E83" s="6">
        <v>36.752511</v>
      </c>
      <c r="F83" s="2">
        <v>53345.866</v>
      </c>
      <c r="G83" s="6">
        <v>40.980403</v>
      </c>
      <c r="H83" s="6">
        <v>49760.849</v>
      </c>
      <c r="I83" s="1">
        <f>E83-G83</f>
        <v>-4.227892000000004</v>
      </c>
      <c r="J83" s="18">
        <f>E83/G83-1</f>
        <v>-0.10316862916160208</v>
      </c>
    </row>
    <row r="84" spans="1:10" s="3" customFormat="1" ht="15.75">
      <c r="A84" s="4">
        <v>79</v>
      </c>
      <c r="B84" s="13"/>
      <c r="C84" s="266" t="s">
        <v>227</v>
      </c>
      <c r="D84" s="267" t="s">
        <v>228</v>
      </c>
      <c r="E84" s="6">
        <v>36.096394</v>
      </c>
      <c r="F84" s="2">
        <v>38.092</v>
      </c>
      <c r="G84" s="6">
        <v>0</v>
      </c>
      <c r="H84" s="6">
        <v>0</v>
      </c>
      <c r="I84" s="1">
        <f>E84-G84</f>
        <v>36.096394</v>
      </c>
      <c r="J84" s="18" t="e">
        <f>E84/G84-1</f>
        <v>#DIV/0!</v>
      </c>
    </row>
    <row r="85" spans="1:10" s="3" customFormat="1" ht="30.75" customHeight="1">
      <c r="A85" s="4">
        <v>80</v>
      </c>
      <c r="B85" s="13">
        <v>70</v>
      </c>
      <c r="C85" s="266" t="s">
        <v>285</v>
      </c>
      <c r="D85" s="7" t="s">
        <v>286</v>
      </c>
      <c r="E85" s="6">
        <v>35.480811</v>
      </c>
      <c r="F85" s="2">
        <v>1315142</v>
      </c>
      <c r="G85" s="6">
        <v>40.253118</v>
      </c>
      <c r="H85" s="6">
        <v>1382300</v>
      </c>
      <c r="I85" s="1">
        <f>E85-G85</f>
        <v>-4.772306999999998</v>
      </c>
      <c r="J85" s="18">
        <f>E85/G85-1</f>
        <v>-0.11855744938814428</v>
      </c>
    </row>
    <row r="86" spans="1:10" s="3" customFormat="1" ht="15.75">
      <c r="A86" s="4">
        <v>81</v>
      </c>
      <c r="B86" s="13"/>
      <c r="C86" s="266" t="s">
        <v>237</v>
      </c>
      <c r="D86" s="7" t="s">
        <v>238</v>
      </c>
      <c r="E86" s="6">
        <v>35.281591</v>
      </c>
      <c r="F86" s="2">
        <v>156889.242</v>
      </c>
      <c r="G86" s="6">
        <v>0</v>
      </c>
      <c r="H86" s="6">
        <v>0</v>
      </c>
      <c r="I86" s="1" t="s">
        <v>5</v>
      </c>
      <c r="J86" s="18" t="s">
        <v>5</v>
      </c>
    </row>
    <row r="87" spans="1:10" s="3" customFormat="1" ht="15.75">
      <c r="A87" s="4">
        <v>82</v>
      </c>
      <c r="B87" s="13">
        <v>71</v>
      </c>
      <c r="C87" s="266" t="s">
        <v>283</v>
      </c>
      <c r="D87" s="7" t="s">
        <v>284</v>
      </c>
      <c r="E87" s="6">
        <v>35.023687</v>
      </c>
      <c r="F87" s="2">
        <v>1756.225</v>
      </c>
      <c r="G87" s="6">
        <v>40.09387</v>
      </c>
      <c r="H87" s="6">
        <v>1423.193</v>
      </c>
      <c r="I87" s="1">
        <f>E87-G87</f>
        <v>-5.070183</v>
      </c>
      <c r="J87" s="18">
        <f>E87/G87-1</f>
        <v>-0.12645781013406787</v>
      </c>
    </row>
    <row r="88" spans="1:10" s="3" customFormat="1" ht="47.25">
      <c r="A88" s="4">
        <v>83</v>
      </c>
      <c r="B88" s="13">
        <v>97</v>
      </c>
      <c r="C88" s="266" t="s">
        <v>416</v>
      </c>
      <c r="D88" s="7" t="s">
        <v>410</v>
      </c>
      <c r="E88" s="6">
        <v>34.056724</v>
      </c>
      <c r="F88" s="2">
        <v>30.268</v>
      </c>
      <c r="G88" s="6">
        <v>29.125684</v>
      </c>
      <c r="H88" s="6">
        <v>13.844</v>
      </c>
      <c r="I88" s="1">
        <f>E88-G88</f>
        <v>4.931040000000003</v>
      </c>
      <c r="J88" s="18">
        <f>E88/G88-1</f>
        <v>0.16930211836398423</v>
      </c>
    </row>
    <row r="89" spans="1:10" s="3" customFormat="1" ht="47.25">
      <c r="A89" s="4">
        <v>84</v>
      </c>
      <c r="B89" s="13">
        <v>77</v>
      </c>
      <c r="C89" s="266" t="s">
        <v>417</v>
      </c>
      <c r="D89" s="7" t="s">
        <v>411</v>
      </c>
      <c r="E89" s="6">
        <v>33.964514</v>
      </c>
      <c r="F89" s="2">
        <v>510.464</v>
      </c>
      <c r="G89" s="6">
        <v>34.626378</v>
      </c>
      <c r="H89" s="6">
        <v>446.073</v>
      </c>
      <c r="I89" s="1">
        <f>E89-G89</f>
        <v>-0.6618640000000013</v>
      </c>
      <c r="J89" s="18">
        <f>E89/G89-1</f>
        <v>-0.01911444506266291</v>
      </c>
    </row>
    <row r="90" spans="1:10" s="3" customFormat="1" ht="47.25">
      <c r="A90" s="4">
        <v>85</v>
      </c>
      <c r="B90" s="13"/>
      <c r="C90" s="266" t="s">
        <v>291</v>
      </c>
      <c r="D90" s="7" t="s">
        <v>292</v>
      </c>
      <c r="E90" s="6">
        <v>33.631038</v>
      </c>
      <c r="F90" s="2">
        <v>92362.591</v>
      </c>
      <c r="G90" s="6">
        <v>0</v>
      </c>
      <c r="H90" s="6">
        <v>0</v>
      </c>
      <c r="I90" s="1">
        <f>E90-G90</f>
        <v>33.631038</v>
      </c>
      <c r="J90" s="18" t="e">
        <f>E90/G90-1</f>
        <v>#DIV/0!</v>
      </c>
    </row>
    <row r="91" spans="1:10" s="3" customFormat="1" ht="15.75">
      <c r="A91" s="4">
        <v>86</v>
      </c>
      <c r="B91" s="13"/>
      <c r="C91" s="266" t="s">
        <v>297</v>
      </c>
      <c r="D91" s="7" t="s">
        <v>298</v>
      </c>
      <c r="E91" s="6">
        <v>33.124683</v>
      </c>
      <c r="F91" s="2">
        <v>16901.155</v>
      </c>
      <c r="G91" s="6">
        <v>0</v>
      </c>
      <c r="H91" s="6">
        <v>0</v>
      </c>
      <c r="I91" s="1" t="s">
        <v>5</v>
      </c>
      <c r="J91" s="18" t="s">
        <v>5</v>
      </c>
    </row>
    <row r="92" spans="1:10" s="3" customFormat="1" ht="18.75" customHeight="1">
      <c r="A92" s="4">
        <v>87</v>
      </c>
      <c r="B92" s="13"/>
      <c r="C92" s="266" t="s">
        <v>281</v>
      </c>
      <c r="D92" s="7" t="s">
        <v>282</v>
      </c>
      <c r="E92" s="6">
        <v>32.945435</v>
      </c>
      <c r="F92" s="2">
        <v>117738.03</v>
      </c>
      <c r="G92" s="6">
        <v>0</v>
      </c>
      <c r="H92" s="6">
        <v>0</v>
      </c>
      <c r="I92" s="1">
        <f>E92-G92</f>
        <v>32.945435</v>
      </c>
      <c r="J92" s="18" t="e">
        <f>E92/G92-1</f>
        <v>#DIV/0!</v>
      </c>
    </row>
    <row r="93" spans="1:10" s="3" customFormat="1" ht="31.5">
      <c r="A93" s="4">
        <v>88</v>
      </c>
      <c r="B93" s="13">
        <v>100</v>
      </c>
      <c r="C93" s="266" t="s">
        <v>289</v>
      </c>
      <c r="D93" s="7" t="s">
        <v>290</v>
      </c>
      <c r="E93" s="6">
        <v>32.830689</v>
      </c>
      <c r="F93" s="2">
        <v>4766.954</v>
      </c>
      <c r="G93" s="6">
        <v>28.588533</v>
      </c>
      <c r="H93" s="6">
        <v>3979.246</v>
      </c>
      <c r="I93" s="1">
        <f>E93-G93</f>
        <v>4.242155999999998</v>
      </c>
      <c r="J93" s="18">
        <f>E93/G93-1</f>
        <v>0.148386627603452</v>
      </c>
    </row>
    <row r="94" spans="1:10" s="3" customFormat="1" ht="15.75">
      <c r="A94" s="4">
        <v>89</v>
      </c>
      <c r="B94" s="13">
        <v>87</v>
      </c>
      <c r="C94" s="266" t="s">
        <v>279</v>
      </c>
      <c r="D94" s="267" t="s">
        <v>280</v>
      </c>
      <c r="E94" s="6">
        <v>32.717821</v>
      </c>
      <c r="F94" s="2">
        <v>9035.72</v>
      </c>
      <c r="G94" s="6">
        <v>31.150061</v>
      </c>
      <c r="H94" s="6">
        <v>7356.162</v>
      </c>
      <c r="I94" s="1" t="s">
        <v>5</v>
      </c>
      <c r="J94" s="18" t="s">
        <v>5</v>
      </c>
    </row>
    <row r="95" spans="1:10" s="3" customFormat="1" ht="31.5">
      <c r="A95" s="4">
        <v>90</v>
      </c>
      <c r="B95" s="13">
        <v>92</v>
      </c>
      <c r="C95" s="266" t="s">
        <v>295</v>
      </c>
      <c r="D95" s="7" t="s">
        <v>296</v>
      </c>
      <c r="E95" s="6">
        <v>32.66029</v>
      </c>
      <c r="F95" s="2">
        <v>5615.778</v>
      </c>
      <c r="G95" s="6">
        <v>30.427758</v>
      </c>
      <c r="H95" s="6">
        <v>5151.909</v>
      </c>
      <c r="I95" s="1">
        <f>E95-G95</f>
        <v>2.2325320000000026</v>
      </c>
      <c r="J95" s="18">
        <f>E95/G95-1</f>
        <v>0.07337155764154568</v>
      </c>
    </row>
    <row r="96" spans="1:10" s="3" customFormat="1" ht="15.75">
      <c r="A96" s="4">
        <v>91</v>
      </c>
      <c r="B96" s="13">
        <v>78</v>
      </c>
      <c r="C96" s="266" t="s">
        <v>299</v>
      </c>
      <c r="D96" s="7" t="s">
        <v>300</v>
      </c>
      <c r="E96" s="6">
        <v>32.581702</v>
      </c>
      <c r="F96" s="2">
        <v>4474.154</v>
      </c>
      <c r="G96" s="6">
        <v>33.251377</v>
      </c>
      <c r="H96" s="6">
        <v>3662.611</v>
      </c>
      <c r="I96" s="1" t="s">
        <v>5</v>
      </c>
      <c r="J96" s="18" t="s">
        <v>5</v>
      </c>
    </row>
    <row r="97" spans="1:10" s="3" customFormat="1" ht="47.25">
      <c r="A97" s="4">
        <v>92</v>
      </c>
      <c r="B97" s="13">
        <v>88</v>
      </c>
      <c r="C97" s="266" t="s">
        <v>269</v>
      </c>
      <c r="D97" s="7" t="s">
        <v>270</v>
      </c>
      <c r="E97" s="6">
        <v>32.350832</v>
      </c>
      <c r="F97" s="2">
        <v>17462.801</v>
      </c>
      <c r="G97" s="6">
        <v>30.959087</v>
      </c>
      <c r="H97" s="6">
        <v>25571.692</v>
      </c>
      <c r="I97" s="1">
        <f>E97-G97</f>
        <v>1.3917449999999967</v>
      </c>
      <c r="J97" s="18">
        <f>E97/G97-1</f>
        <v>0.04495432956404688</v>
      </c>
    </row>
    <row r="98" spans="1:10" s="3" customFormat="1" ht="35.25" customHeight="1">
      <c r="A98" s="4">
        <v>93</v>
      </c>
      <c r="B98" s="13">
        <v>90</v>
      </c>
      <c r="C98" s="266" t="s">
        <v>271</v>
      </c>
      <c r="D98" s="7" t="s">
        <v>272</v>
      </c>
      <c r="E98" s="6">
        <v>32.058307</v>
      </c>
      <c r="F98" s="2">
        <v>10532.119</v>
      </c>
      <c r="G98" s="6">
        <v>30.651811</v>
      </c>
      <c r="H98" s="6">
        <v>8527.978</v>
      </c>
      <c r="I98" s="1" t="s">
        <v>5</v>
      </c>
      <c r="J98" s="18" t="s">
        <v>5</v>
      </c>
    </row>
    <row r="99" spans="1:10" s="3" customFormat="1" ht="47.25">
      <c r="A99" s="4">
        <v>94</v>
      </c>
      <c r="B99" s="13"/>
      <c r="C99" s="266" t="s">
        <v>287</v>
      </c>
      <c r="D99" s="7" t="s">
        <v>288</v>
      </c>
      <c r="E99" s="6">
        <v>31.697391</v>
      </c>
      <c r="F99" s="2">
        <v>10998.602</v>
      </c>
      <c r="G99" s="6">
        <v>0</v>
      </c>
      <c r="H99" s="6">
        <v>0</v>
      </c>
      <c r="I99" s="1" t="s">
        <v>5</v>
      </c>
      <c r="J99" s="18" t="s">
        <v>5</v>
      </c>
    </row>
    <row r="100" spans="1:10" s="3" customFormat="1" ht="19.5" customHeight="1">
      <c r="A100" s="4">
        <v>95</v>
      </c>
      <c r="B100" s="13">
        <v>81</v>
      </c>
      <c r="C100" s="266" t="s">
        <v>275</v>
      </c>
      <c r="D100" s="7" t="s">
        <v>276</v>
      </c>
      <c r="E100" s="6">
        <v>31.154774</v>
      </c>
      <c r="F100" s="2">
        <v>99314.824</v>
      </c>
      <c r="G100" s="6">
        <v>32.399221</v>
      </c>
      <c r="H100" s="6">
        <v>101877.548</v>
      </c>
      <c r="I100" s="1">
        <f>E100-G100</f>
        <v>-1.2444469999999974</v>
      </c>
      <c r="J100" s="18">
        <f>E100/G100-1</f>
        <v>-0.03840978151912966</v>
      </c>
    </row>
    <row r="101" spans="1:10" s="3" customFormat="1" ht="15.75">
      <c r="A101" s="4">
        <v>96</v>
      </c>
      <c r="B101" s="13"/>
      <c r="C101" s="266" t="s">
        <v>293</v>
      </c>
      <c r="D101" s="7" t="s">
        <v>294</v>
      </c>
      <c r="E101" s="6">
        <v>30.811763</v>
      </c>
      <c r="F101" s="2">
        <v>1715.11</v>
      </c>
      <c r="G101" s="6">
        <v>0</v>
      </c>
      <c r="H101" s="6">
        <v>0</v>
      </c>
      <c r="I101" s="1" t="s">
        <v>5</v>
      </c>
      <c r="J101" s="18" t="s">
        <v>5</v>
      </c>
    </row>
    <row r="102" spans="1:10" s="3" customFormat="1" ht="18.75" customHeight="1">
      <c r="A102" s="4">
        <v>97</v>
      </c>
      <c r="B102" s="13"/>
      <c r="C102" s="266" t="s">
        <v>418</v>
      </c>
      <c r="D102" s="7" t="s">
        <v>425</v>
      </c>
      <c r="E102" s="6">
        <v>30.78106</v>
      </c>
      <c r="F102" s="2">
        <v>14230.418</v>
      </c>
      <c r="G102" s="6">
        <v>0</v>
      </c>
      <c r="H102" s="6">
        <v>0</v>
      </c>
      <c r="I102" s="1">
        <f>E102-G102</f>
        <v>30.78106</v>
      </c>
      <c r="J102" s="18" t="e">
        <f>E102/G102-1</f>
        <v>#DIV/0!</v>
      </c>
    </row>
    <row r="103" spans="1:10" s="3" customFormat="1" ht="47.25">
      <c r="A103" s="4">
        <v>98</v>
      </c>
      <c r="B103" s="13">
        <v>80</v>
      </c>
      <c r="C103" s="266" t="s">
        <v>419</v>
      </c>
      <c r="D103" s="7" t="s">
        <v>412</v>
      </c>
      <c r="E103" s="6">
        <v>30.66534</v>
      </c>
      <c r="F103" s="2">
        <v>9283.997</v>
      </c>
      <c r="G103" s="6">
        <v>32.967151</v>
      </c>
      <c r="H103" s="6">
        <v>11115.645</v>
      </c>
      <c r="I103" s="1">
        <f>E103-G103</f>
        <v>-2.3018110000000007</v>
      </c>
      <c r="J103" s="18" t="s">
        <v>5</v>
      </c>
    </row>
    <row r="104" spans="1:10" s="3" customFormat="1" ht="31.5">
      <c r="A104" s="4">
        <v>99</v>
      </c>
      <c r="B104" s="13">
        <v>86</v>
      </c>
      <c r="C104" s="266" t="s">
        <v>420</v>
      </c>
      <c r="D104" s="7" t="s">
        <v>413</v>
      </c>
      <c r="E104" s="6">
        <v>30.480104</v>
      </c>
      <c r="F104" s="2">
        <v>41282.093</v>
      </c>
      <c r="G104" s="6">
        <v>31.162042</v>
      </c>
      <c r="H104" s="6">
        <v>38902.59</v>
      </c>
      <c r="I104" s="1">
        <f>E104-G104</f>
        <v>-0.6819379999999988</v>
      </c>
      <c r="J104" s="18">
        <f>E104/G104-1</f>
        <v>-0.021883610836542666</v>
      </c>
    </row>
    <row r="105" spans="1:10" s="3" customFormat="1" ht="18" customHeight="1" thickBot="1">
      <c r="A105" s="8">
        <v>100</v>
      </c>
      <c r="B105" s="14"/>
      <c r="C105" s="268" t="s">
        <v>421</v>
      </c>
      <c r="D105" s="269" t="s">
        <v>426</v>
      </c>
      <c r="E105" s="9">
        <v>30.372581</v>
      </c>
      <c r="F105" s="21">
        <v>50340.859</v>
      </c>
      <c r="G105" s="9"/>
      <c r="H105" s="9"/>
      <c r="I105" s="24">
        <f>E105-G105</f>
        <v>30.372581</v>
      </c>
      <c r="J105" s="19" t="e">
        <f>E105/G105-1</f>
        <v>#DIV/0!</v>
      </c>
    </row>
    <row r="106" spans="5:7" s="3" customFormat="1" ht="20.25" customHeight="1" thickTop="1">
      <c r="E106" s="270"/>
      <c r="G106" s="270"/>
    </row>
    <row r="107" spans="1:2" s="3" customFormat="1" ht="15.75">
      <c r="A107" s="10" t="s">
        <v>3</v>
      </c>
      <c r="B107" s="10"/>
    </row>
    <row r="108" spans="1:2" s="3" customFormat="1" ht="15.75">
      <c r="A108" s="11" t="s">
        <v>301</v>
      </c>
      <c r="B108" s="11"/>
    </row>
    <row r="109" s="3" customFormat="1" ht="15.75"/>
    <row r="110" s="3" customFormat="1" ht="15.75"/>
    <row r="111" s="3" customFormat="1" ht="15.75"/>
    <row r="112" s="3" customFormat="1" ht="15.75"/>
    <row r="113" s="3" customFormat="1" ht="15.75"/>
    <row r="114" s="3" customFormat="1" ht="15.75"/>
    <row r="115" s="3" customFormat="1" ht="15.75"/>
    <row r="116" s="3" customFormat="1" ht="15.75"/>
    <row r="117" s="3" customFormat="1" ht="15.75"/>
    <row r="118" s="3" customFormat="1" ht="15.75"/>
    <row r="119" s="3" customFormat="1" ht="15.75"/>
    <row r="120" s="3" customFormat="1" ht="15.75"/>
    <row r="121" s="3" customFormat="1" ht="15.75"/>
    <row r="122" s="3" customFormat="1" ht="15.75"/>
    <row r="123" s="3" customFormat="1" ht="15.75"/>
    <row r="124" s="3" customFormat="1" ht="15.75"/>
    <row r="125" s="3" customFormat="1" ht="15.75"/>
    <row r="126" s="3" customFormat="1" ht="15.75"/>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sheetData>
  <mergeCells count="2">
    <mergeCell ref="A1:J1"/>
    <mergeCell ref="A3:J3"/>
  </mergeCells>
  <printOptions horizontalCentered="1" verticalCentered="1"/>
  <pageMargins left="0.15748031496062992" right="0.15748031496062992" top="0.3937007874015748" bottom="0.3937007874015748" header="0.5118110236220472" footer="0.5118110236220472"/>
  <pageSetup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Haris</cp:lastModifiedBy>
  <cp:lastPrinted>2017-09-07T08:13:08Z</cp:lastPrinted>
  <dcterms:created xsi:type="dcterms:W3CDTF">1999-04-19T16:57:52Z</dcterms:created>
  <dcterms:modified xsi:type="dcterms:W3CDTF">2017-11-17T11:07:08Z</dcterms:modified>
  <cp:category/>
  <cp:version/>
  <cp:contentType/>
  <cp:contentStatus/>
</cp:coreProperties>
</file>