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<sst xmlns="http://schemas.openxmlformats.org/spreadsheetml/2006/main" count="171" uniqueCount="143">
  <si>
    <t>Εταιρεία</t>
  </si>
  <si>
    <t>Πωλήσεις</t>
  </si>
  <si>
    <t>Καθαρά κέρδη</t>
  </si>
  <si>
    <t>Coca Cola HBC</t>
  </si>
  <si>
    <t>Prodea</t>
  </si>
  <si>
    <t>Motor Oil</t>
  </si>
  <si>
    <t>ΟΤΕ</t>
  </si>
  <si>
    <t>ΟΠΑΠ</t>
  </si>
  <si>
    <t>ΕΛΠΕ</t>
  </si>
  <si>
    <t>Μυτιληναίος</t>
  </si>
  <si>
    <t>Jumbo*</t>
  </si>
  <si>
    <t>Aegean Airlines</t>
  </si>
  <si>
    <t>Καρέλιας</t>
  </si>
  <si>
    <t>ΕΥΔΑΠ</t>
  </si>
  <si>
    <t>ΑΔΜΗΕ</t>
  </si>
  <si>
    <t>Terna Energy</t>
  </si>
  <si>
    <t>Τιτάν</t>
  </si>
  <si>
    <t>Lamda Development</t>
  </si>
  <si>
    <t>Autohellas</t>
  </si>
  <si>
    <t>PASAL</t>
  </si>
  <si>
    <t>ΕΛΒΑΛΧΑΛΚΟΡ</t>
  </si>
  <si>
    <t>Σαράντης</t>
  </si>
  <si>
    <t>ΟΛΠ</t>
  </si>
  <si>
    <t>Πλαστικά Κρήτης</t>
  </si>
  <si>
    <t>ΓΕΚ ΤΕΡΝΑ</t>
  </si>
  <si>
    <t>Attica Group</t>
  </si>
  <si>
    <t>Cenergy</t>
  </si>
  <si>
    <t>Mermeren</t>
  </si>
  <si>
    <t>Ευρωπαϊκή Πίστη</t>
  </si>
  <si>
    <t>ΟΛΘ</t>
  </si>
  <si>
    <t>ΚΡΙ ΚΡΙ</t>
  </si>
  <si>
    <t>ΕΥΑΘ</t>
  </si>
  <si>
    <t>Trastor</t>
  </si>
  <si>
    <t>Fourlis</t>
  </si>
  <si>
    <t>Viohalco</t>
  </si>
  <si>
    <t>QUEST Συμμετοχών</t>
  </si>
  <si>
    <t>Flexopack</t>
  </si>
  <si>
    <t>ΕΧΑΕ</t>
  </si>
  <si>
    <t>Int.International</t>
  </si>
  <si>
    <t>Δάιος Πλαστικά</t>
  </si>
  <si>
    <t>Frigoglass</t>
  </si>
  <si>
    <t>BriQ Properties</t>
  </si>
  <si>
    <t>Lavipharm</t>
  </si>
  <si>
    <t>Centric</t>
  </si>
  <si>
    <t>Πλαστικά Θράκης</t>
  </si>
  <si>
    <t>Ικτίνος</t>
  </si>
  <si>
    <t>Πετρόπουλος</t>
  </si>
  <si>
    <t>Έλτον</t>
  </si>
  <si>
    <t>Ελινόιλ</t>
  </si>
  <si>
    <t>AS Company</t>
  </si>
  <si>
    <t>Περσεύς</t>
  </si>
  <si>
    <t>Μύλοι Λούλη</t>
  </si>
  <si>
    <t>Revoil</t>
  </si>
  <si>
    <t>Alpha Αστικά Ακίνητα</t>
  </si>
  <si>
    <t>ANEK</t>
  </si>
  <si>
    <t>Alpha Trust Ανδρομέδα</t>
  </si>
  <si>
    <t>Entersoft</t>
  </si>
  <si>
    <t>Paperpack</t>
  </si>
  <si>
    <t>Πλαίσιο</t>
  </si>
  <si>
    <t>Κτήμα Λαζαρίδη</t>
  </si>
  <si>
    <t>Profile</t>
  </si>
  <si>
    <t>Alpha Trust ΑΕΔΑΚ</t>
  </si>
  <si>
    <t>Space Hellas</t>
  </si>
  <si>
    <t>Μύλοι Κεπενού</t>
  </si>
  <si>
    <t>Παπουτσάνης</t>
  </si>
  <si>
    <t>Βιοκαρπέτ</t>
  </si>
  <si>
    <t>Epsilon Net</t>
  </si>
  <si>
    <t>Μοτοδυναμική</t>
  </si>
  <si>
    <t>ΓΕΒΚΑ</t>
  </si>
  <si>
    <t>ΕΛΒΕ Ενδυμάτων</t>
  </si>
  <si>
    <t>Medicon</t>
  </si>
  <si>
    <t>Intracom Κατασκευές</t>
  </si>
  <si>
    <t>Byte</t>
  </si>
  <si>
    <t>Φίλιππος Νάκας *</t>
  </si>
  <si>
    <t>Mevaco</t>
  </si>
  <si>
    <t>Δέλτα Τεχνική</t>
  </si>
  <si>
    <t>Δρομέας</t>
  </si>
  <si>
    <t>ΕΛΓΕΚΑ</t>
  </si>
  <si>
    <t>Μουζάκης</t>
  </si>
  <si>
    <t>Optronics</t>
  </si>
  <si>
    <t>Κλωστήρια Ναυπάκτου</t>
  </si>
  <si>
    <t>ΕΒΡΟΦΑΡΜΑ</t>
  </si>
  <si>
    <t>UNIBIOS</t>
  </si>
  <si>
    <t>Inform Λύκος</t>
  </si>
  <si>
    <t>Καραμολέγκος</t>
  </si>
  <si>
    <t>REDS</t>
  </si>
  <si>
    <t>CPI *</t>
  </si>
  <si>
    <t>Μαθιός Πυρίμαχα</t>
  </si>
  <si>
    <t>Newsphone</t>
  </si>
  <si>
    <t>Euroxx</t>
  </si>
  <si>
    <t>Χαϊδεμένος</t>
  </si>
  <si>
    <t>Κέκροψ</t>
  </si>
  <si>
    <t>Fieratex</t>
  </si>
  <si>
    <t>B&amp;F</t>
  </si>
  <si>
    <t>Λιβάνης</t>
  </si>
  <si>
    <t>Επίλεκτος *</t>
  </si>
  <si>
    <t>Κορδέλλου</t>
  </si>
  <si>
    <t>Κλουκίνας-Λάππας</t>
  </si>
  <si>
    <t>ΕΚΤΕΡ</t>
  </si>
  <si>
    <t>Τζιρακιάν</t>
  </si>
  <si>
    <t xml:space="preserve">Έλαστρον </t>
  </si>
  <si>
    <t>ΣΙΔΜΑ</t>
  </si>
  <si>
    <t>Ideal</t>
  </si>
  <si>
    <t>Αλουμύλ</t>
  </si>
  <si>
    <t>ΒΙΣ</t>
  </si>
  <si>
    <t>Νίκας</t>
  </si>
  <si>
    <t>ΙΑΣΩ</t>
  </si>
  <si>
    <t>Audio Visual</t>
  </si>
  <si>
    <t>Μπήτρος</t>
  </si>
  <si>
    <t>Forthnet</t>
  </si>
  <si>
    <t>MIG</t>
  </si>
  <si>
    <t>Intralot</t>
  </si>
  <si>
    <t>Ελλάκτωρ</t>
  </si>
  <si>
    <t>Intertech</t>
  </si>
  <si>
    <t>Doppler</t>
  </si>
  <si>
    <t>Logismos</t>
  </si>
  <si>
    <t>Ακρίτας</t>
  </si>
  <si>
    <t>Τρία Άλφα</t>
  </si>
  <si>
    <t>Παϊρης</t>
  </si>
  <si>
    <t>ΛΑΝΑΚΑΜ</t>
  </si>
  <si>
    <t>-</t>
  </si>
  <si>
    <t>Βογιατζόγλου</t>
  </si>
  <si>
    <t>SATO</t>
  </si>
  <si>
    <t>Moda Bagno</t>
  </si>
  <si>
    <t>ΒΙΟΤΕΡ</t>
  </si>
  <si>
    <t>Δομική Κρήτης</t>
  </si>
  <si>
    <t>ΔΕΗ</t>
  </si>
  <si>
    <t>ΣΥΝΟΛΑ</t>
  </si>
  <si>
    <t>Αποτελέσματα τραπεζών  για τη χρήση 2019</t>
  </si>
  <si>
    <t>Τράπεζα</t>
  </si>
  <si>
    <t>Καθαρά έσοδα από τόκους</t>
  </si>
  <si>
    <t>Μετ. %</t>
  </si>
  <si>
    <t xml:space="preserve">Τράπεζα Πειραιώς </t>
  </si>
  <si>
    <t>Εθνική Τράπεζα</t>
  </si>
  <si>
    <t>Alpha Bank</t>
  </si>
  <si>
    <t>Eurobank</t>
  </si>
  <si>
    <t>Τράπεζα Αττικής</t>
  </si>
  <si>
    <t>Τράπεζα Ελλάδος</t>
  </si>
  <si>
    <t>ΣΥΝΟΛΟ</t>
  </si>
  <si>
    <t>Διαφορά %</t>
  </si>
  <si>
    <t>ΣΥΝΟΛΑ ΜΑΖΙ ΜΕ ΤΡΑΠΕΖΕΣ ΣΤΑ ΚΕΡΔΗ</t>
  </si>
  <si>
    <t>*εξαμηνο</t>
  </si>
  <si>
    <t>Ποσά σε χιλ. ευρώ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</si>
</sst>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3" fontId="31" fillId="0" borderId="0" xfId="0" applyNumberFormat="1" applyFont="1" applyAlignment="1">
      <alignment horizontal="center"/>
    </xf>
    <xf numFmtId="0" fontId="31" fillId="0" borderId="1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97">
      <selection activeCell="J134" sqref="J134"/>
    </sheetView>
  </sheetViews>
  <sheetFormatPr defaultColWidth="9.140625" defaultRowHeight="15"/>
  <cols>
    <col min="1" max="1" width="22.28125" style="0" bestFit="1" customWidth="1"/>
    <col min="2" max="2" width="10.140625" style="0" bestFit="1" customWidth="1"/>
    <col min="3" max="3" width="14.7109375" style="0" customWidth="1"/>
    <col min="4" max="5" width="12.421875" style="0" customWidth="1"/>
    <col min="6" max="6" width="11.57421875" style="0" customWidth="1"/>
    <col min="7" max="7" width="11.28125" style="0" customWidth="1"/>
  </cols>
  <sheetData>
    <row r="1" spans="1:7" ht="15">
      <c r="A1" s="1" t="s">
        <v>0</v>
      </c>
      <c r="B1" s="18" t="s">
        <v>1</v>
      </c>
      <c r="C1" s="18"/>
      <c r="D1" s="2"/>
      <c r="E1" s="18" t="s">
        <v>2</v>
      </c>
      <c r="F1" s="18"/>
      <c r="G1" s="8"/>
    </row>
    <row r="2" spans="1:7" ht="15">
      <c r="A2" s="1"/>
      <c r="B2" s="2">
        <v>2019</v>
      </c>
      <c r="C2" s="2">
        <v>2018</v>
      </c>
      <c r="D2" s="2" t="s">
        <v>139</v>
      </c>
      <c r="E2" s="2">
        <v>2019</v>
      </c>
      <c r="F2" s="2">
        <v>2018</v>
      </c>
      <c r="G2" s="13" t="s">
        <v>139</v>
      </c>
    </row>
    <row r="3" spans="1:7" ht="15">
      <c r="A3" s="1" t="s">
        <v>3</v>
      </c>
      <c r="B3" s="5">
        <v>7026000</v>
      </c>
      <c r="C3" s="5">
        <v>6657000</v>
      </c>
      <c r="D3" s="9">
        <f aca="true" t="shared" si="0" ref="D3:D34">(B3/C3-1)*100</f>
        <v>5.54303740423614</v>
      </c>
      <c r="E3" s="5">
        <v>522200</v>
      </c>
      <c r="F3" s="5">
        <v>480400</v>
      </c>
      <c r="G3" s="10">
        <f aca="true" t="shared" si="1" ref="G3:G18">(E3/F3-1)*100</f>
        <v>8.701082431307249</v>
      </c>
    </row>
    <row r="4" spans="1:7" ht="15">
      <c r="A4" s="1" t="s">
        <v>4</v>
      </c>
      <c r="B4" s="5">
        <v>175056</v>
      </c>
      <c r="C4" s="5">
        <v>121366</v>
      </c>
      <c r="D4" s="9">
        <f t="shared" si="0"/>
        <v>44.23808974506864</v>
      </c>
      <c r="E4" s="5">
        <v>293896</v>
      </c>
      <c r="F4" s="5">
        <v>115104</v>
      </c>
      <c r="G4" s="10">
        <f t="shared" si="1"/>
        <v>155.33083124826246</v>
      </c>
    </row>
    <row r="5" spans="1:7" ht="15">
      <c r="A5" s="1" t="s">
        <v>5</v>
      </c>
      <c r="B5" s="5">
        <v>9372543</v>
      </c>
      <c r="C5" s="5">
        <v>9519561</v>
      </c>
      <c r="D5" s="9">
        <f t="shared" si="0"/>
        <v>-1.5443779392768198</v>
      </c>
      <c r="E5" s="5">
        <v>221288</v>
      </c>
      <c r="F5" s="5">
        <v>257432</v>
      </c>
      <c r="G5" s="10">
        <f t="shared" si="1"/>
        <v>-14.040212560986976</v>
      </c>
    </row>
    <row r="6" spans="1:7" ht="15">
      <c r="A6" s="1" t="s">
        <v>6</v>
      </c>
      <c r="B6" s="5">
        <v>3907600</v>
      </c>
      <c r="C6" s="5">
        <v>3798700</v>
      </c>
      <c r="D6" s="9">
        <f t="shared" si="0"/>
        <v>2.8667702108616133</v>
      </c>
      <c r="E6" s="5">
        <v>205100</v>
      </c>
      <c r="F6" s="5">
        <v>175000</v>
      </c>
      <c r="G6" s="10">
        <f t="shared" si="1"/>
        <v>17.199999999999992</v>
      </c>
    </row>
    <row r="7" spans="1:7" ht="15">
      <c r="A7" s="1" t="s">
        <v>7</v>
      </c>
      <c r="B7" s="5">
        <v>1619896</v>
      </c>
      <c r="C7" s="5">
        <v>1547015</v>
      </c>
      <c r="D7" s="9">
        <f t="shared" si="0"/>
        <v>4.7110726140341175</v>
      </c>
      <c r="E7" s="5">
        <v>202381</v>
      </c>
      <c r="F7" s="5">
        <v>143312</v>
      </c>
      <c r="G7" s="10">
        <f t="shared" si="1"/>
        <v>41.217064865468345</v>
      </c>
    </row>
    <row r="8" spans="1:7" ht="15">
      <c r="A8" s="1" t="s">
        <v>8</v>
      </c>
      <c r="B8" s="5">
        <v>8856965</v>
      </c>
      <c r="C8" s="5">
        <v>9769155</v>
      </c>
      <c r="D8" s="9">
        <f t="shared" si="0"/>
        <v>-9.337450373138722</v>
      </c>
      <c r="E8" s="5">
        <v>160798</v>
      </c>
      <c r="F8" s="5">
        <v>211614</v>
      </c>
      <c r="G8" s="10">
        <f t="shared" si="1"/>
        <v>-24.01353407619534</v>
      </c>
    </row>
    <row r="9" spans="1:7" ht="15">
      <c r="A9" s="1" t="s">
        <v>9</v>
      </c>
      <c r="B9" s="5">
        <v>2256</v>
      </c>
      <c r="C9" s="5">
        <v>1526</v>
      </c>
      <c r="D9" s="9">
        <f t="shared" si="0"/>
        <v>47.83748361730014</v>
      </c>
      <c r="E9" s="5">
        <v>144891</v>
      </c>
      <c r="F9" s="5">
        <v>141158</v>
      </c>
      <c r="G9" s="10">
        <f t="shared" si="1"/>
        <v>2.6445543291913953</v>
      </c>
    </row>
    <row r="10" spans="1:7" ht="15">
      <c r="A10" s="1" t="s">
        <v>10</v>
      </c>
      <c r="B10" s="5">
        <v>512515</v>
      </c>
      <c r="C10" s="5">
        <v>476751</v>
      </c>
      <c r="D10" s="9">
        <f t="shared" si="0"/>
        <v>7.501609855039626</v>
      </c>
      <c r="E10" s="5">
        <v>113486</v>
      </c>
      <c r="F10" s="5">
        <v>98739</v>
      </c>
      <c r="G10" s="10">
        <f t="shared" si="1"/>
        <v>14.935334568914005</v>
      </c>
    </row>
    <row r="11" spans="1:7" ht="15">
      <c r="A11" s="1" t="s">
        <v>11</v>
      </c>
      <c r="B11" s="5">
        <v>1328000</v>
      </c>
      <c r="C11" s="5">
        <v>1203000</v>
      </c>
      <c r="D11" s="9">
        <f t="shared" si="0"/>
        <v>10.390689941812138</v>
      </c>
      <c r="E11" s="5">
        <v>78537</v>
      </c>
      <c r="F11" s="5">
        <v>67917</v>
      </c>
      <c r="G11" s="10">
        <f t="shared" si="1"/>
        <v>15.636733071248731</v>
      </c>
    </row>
    <row r="12" spans="1:7" ht="15">
      <c r="A12" s="1" t="s">
        <v>12</v>
      </c>
      <c r="B12" s="5">
        <v>1035695</v>
      </c>
      <c r="C12" s="5">
        <v>961122</v>
      </c>
      <c r="D12" s="9">
        <f t="shared" si="0"/>
        <v>7.7589525575317175</v>
      </c>
      <c r="E12" s="5">
        <v>67408</v>
      </c>
      <c r="F12" s="5">
        <v>79048</v>
      </c>
      <c r="G12" s="10">
        <f t="shared" si="1"/>
        <v>-14.72523023985427</v>
      </c>
    </row>
    <row r="13" spans="1:7" ht="15">
      <c r="A13" s="1" t="s">
        <v>13</v>
      </c>
      <c r="B13" s="5">
        <v>323750</v>
      </c>
      <c r="C13" s="5">
        <v>322413</v>
      </c>
      <c r="D13" s="9">
        <f t="shared" si="0"/>
        <v>0.41468551206060855</v>
      </c>
      <c r="E13" s="5">
        <v>58068</v>
      </c>
      <c r="F13" s="5">
        <v>47908</v>
      </c>
      <c r="G13" s="10">
        <f t="shared" si="1"/>
        <v>21.207314018535527</v>
      </c>
    </row>
    <row r="14" spans="1:7" ht="15">
      <c r="A14" s="1" t="s">
        <v>14</v>
      </c>
      <c r="B14" s="5">
        <v>53900</v>
      </c>
      <c r="C14" s="5">
        <v>41900</v>
      </c>
      <c r="D14" s="9">
        <f t="shared" si="0"/>
        <v>28.639618138424815</v>
      </c>
      <c r="E14" s="5">
        <v>53700</v>
      </c>
      <c r="F14" s="5">
        <v>41900</v>
      </c>
      <c r="G14" s="10">
        <f t="shared" si="1"/>
        <v>28.16229116945108</v>
      </c>
    </row>
    <row r="15" spans="1:7" ht="15">
      <c r="A15" s="1" t="s">
        <v>15</v>
      </c>
      <c r="B15" s="5">
        <v>299144</v>
      </c>
      <c r="C15" s="5">
        <v>292052</v>
      </c>
      <c r="D15" s="9">
        <f t="shared" si="0"/>
        <v>2.4283346801254657</v>
      </c>
      <c r="E15" s="5">
        <v>51552</v>
      </c>
      <c r="F15" s="5">
        <v>44864</v>
      </c>
      <c r="G15" s="10">
        <f t="shared" si="1"/>
        <v>14.907275320970047</v>
      </c>
    </row>
    <row r="16" spans="1:7" ht="15">
      <c r="A16" s="1" t="s">
        <v>16</v>
      </c>
      <c r="B16" s="5">
        <v>1609800</v>
      </c>
      <c r="C16" s="5">
        <v>1490100</v>
      </c>
      <c r="D16" s="9">
        <f t="shared" si="0"/>
        <v>8.033017918260521</v>
      </c>
      <c r="E16" s="5">
        <v>50900</v>
      </c>
      <c r="F16" s="5">
        <v>53800</v>
      </c>
      <c r="G16" s="10">
        <f t="shared" si="1"/>
        <v>-5.390334572490707</v>
      </c>
    </row>
    <row r="17" spans="1:7" ht="15">
      <c r="A17" s="1" t="s">
        <v>17</v>
      </c>
      <c r="B17" s="5">
        <v>81706</v>
      </c>
      <c r="C17" s="5">
        <v>79379</v>
      </c>
      <c r="D17" s="9">
        <f t="shared" si="0"/>
        <v>2.931505813880242</v>
      </c>
      <c r="E17" s="5">
        <v>49875</v>
      </c>
      <c r="F17" s="5">
        <v>42327</v>
      </c>
      <c r="G17" s="10">
        <f t="shared" si="1"/>
        <v>17.83258912750727</v>
      </c>
    </row>
    <row r="18" spans="1:7" ht="15">
      <c r="A18" s="1" t="s">
        <v>18</v>
      </c>
      <c r="B18" s="5">
        <v>555412</v>
      </c>
      <c r="C18" s="5">
        <v>470379</v>
      </c>
      <c r="D18" s="9">
        <f t="shared" si="0"/>
        <v>18.077550230771354</v>
      </c>
      <c r="E18" s="5">
        <v>44233</v>
      </c>
      <c r="F18" s="5">
        <v>38248</v>
      </c>
      <c r="G18" s="10">
        <f t="shared" si="1"/>
        <v>15.647877013177158</v>
      </c>
    </row>
    <row r="19" spans="1:7" ht="15">
      <c r="A19" s="1" t="s">
        <v>19</v>
      </c>
      <c r="B19" s="5">
        <v>1567</v>
      </c>
      <c r="C19" s="5">
        <v>1527</v>
      </c>
      <c r="D19" s="9">
        <f t="shared" si="0"/>
        <v>2.6195153896529044</v>
      </c>
      <c r="E19" s="5">
        <v>41816</v>
      </c>
      <c r="F19" s="5">
        <v>-2744</v>
      </c>
      <c r="G19" s="10" t="s">
        <v>120</v>
      </c>
    </row>
    <row r="20" spans="1:7" ht="15">
      <c r="A20" s="1" t="s">
        <v>20</v>
      </c>
      <c r="B20" s="5">
        <v>2044606</v>
      </c>
      <c r="C20" s="5">
        <v>2177789</v>
      </c>
      <c r="D20" s="9">
        <f t="shared" si="0"/>
        <v>-6.115514404747202</v>
      </c>
      <c r="E20" s="5">
        <v>41304</v>
      </c>
      <c r="F20" s="5">
        <v>63646</v>
      </c>
      <c r="G20" s="10">
        <f aca="true" t="shared" si="2" ref="G20:G39">(E20/F20-1)*100</f>
        <v>-35.103541463721214</v>
      </c>
    </row>
    <row r="21" spans="1:7" ht="15">
      <c r="A21" s="1" t="s">
        <v>21</v>
      </c>
      <c r="B21" s="5">
        <v>370072</v>
      </c>
      <c r="C21" s="5">
        <v>343995</v>
      </c>
      <c r="D21" s="9">
        <f t="shared" si="0"/>
        <v>7.5806334394395325</v>
      </c>
      <c r="E21" s="5">
        <v>38009</v>
      </c>
      <c r="F21" s="5">
        <v>32539</v>
      </c>
      <c r="G21" s="10">
        <f t="shared" si="2"/>
        <v>16.810596514951293</v>
      </c>
    </row>
    <row r="22" spans="1:7" ht="15">
      <c r="A22" s="1" t="s">
        <v>22</v>
      </c>
      <c r="B22" s="5">
        <v>149222</v>
      </c>
      <c r="C22" s="5">
        <v>132931</v>
      </c>
      <c r="D22" s="9">
        <f t="shared" si="0"/>
        <v>12.255230156998742</v>
      </c>
      <c r="E22" s="5">
        <v>35446</v>
      </c>
      <c r="F22" s="5">
        <v>27882</v>
      </c>
      <c r="G22" s="10">
        <f t="shared" si="2"/>
        <v>27.12861344236426</v>
      </c>
    </row>
    <row r="23" spans="1:7" ht="15">
      <c r="A23" s="1" t="s">
        <v>23</v>
      </c>
      <c r="B23" s="5">
        <v>288792</v>
      </c>
      <c r="C23" s="5">
        <v>280493</v>
      </c>
      <c r="D23" s="9">
        <f t="shared" si="0"/>
        <v>2.9587191124199164</v>
      </c>
      <c r="E23" s="5">
        <v>35289</v>
      </c>
      <c r="F23" s="5">
        <v>26419</v>
      </c>
      <c r="G23" s="10">
        <f t="shared" si="2"/>
        <v>33.57432151103372</v>
      </c>
    </row>
    <row r="24" spans="1:7" ht="15">
      <c r="A24" s="1" t="s">
        <v>24</v>
      </c>
      <c r="B24" s="5">
        <v>1155739</v>
      </c>
      <c r="C24" s="5">
        <v>1402700</v>
      </c>
      <c r="D24" s="9">
        <f t="shared" si="0"/>
        <v>-17.60611677479147</v>
      </c>
      <c r="E24" s="5">
        <v>23457</v>
      </c>
      <c r="F24" s="5">
        <v>4466</v>
      </c>
      <c r="G24" s="10">
        <f t="shared" si="2"/>
        <v>425.2351097178684</v>
      </c>
    </row>
    <row r="25" spans="1:7" ht="15">
      <c r="A25" s="1" t="s">
        <v>25</v>
      </c>
      <c r="B25" s="5">
        <v>405395</v>
      </c>
      <c r="C25" s="5">
        <v>365401</v>
      </c>
      <c r="D25" s="9">
        <f t="shared" si="0"/>
        <v>10.945235508386686</v>
      </c>
      <c r="E25" s="5">
        <v>20764</v>
      </c>
      <c r="F25" s="5">
        <v>17110</v>
      </c>
      <c r="G25" s="10">
        <f t="shared" si="2"/>
        <v>21.355932203389827</v>
      </c>
    </row>
    <row r="26" spans="1:7" ht="15">
      <c r="A26" s="1" t="s">
        <v>26</v>
      </c>
      <c r="B26" s="5">
        <v>958016</v>
      </c>
      <c r="C26" s="5">
        <v>963797</v>
      </c>
      <c r="D26" s="9">
        <f t="shared" si="0"/>
        <v>-0.5998151062931334</v>
      </c>
      <c r="E26" s="5">
        <v>20189</v>
      </c>
      <c r="F26" s="5">
        <v>6861</v>
      </c>
      <c r="G26" s="10">
        <f t="shared" si="2"/>
        <v>194.25739688092114</v>
      </c>
    </row>
    <row r="27" spans="1:7" ht="15">
      <c r="A27" s="1" t="s">
        <v>27</v>
      </c>
      <c r="B27" s="5">
        <v>36144</v>
      </c>
      <c r="C27" s="5">
        <v>39940</v>
      </c>
      <c r="D27" s="9">
        <f t="shared" si="0"/>
        <v>-9.50425638457687</v>
      </c>
      <c r="E27" s="5">
        <v>20124</v>
      </c>
      <c r="F27" s="5">
        <v>22817</v>
      </c>
      <c r="G27" s="10">
        <f t="shared" si="2"/>
        <v>-11.802603322084416</v>
      </c>
    </row>
    <row r="28" spans="1:7" ht="15">
      <c r="A28" s="1" t="s">
        <v>28</v>
      </c>
      <c r="B28" s="5">
        <v>15147</v>
      </c>
      <c r="C28" s="5">
        <v>6869</v>
      </c>
      <c r="D28" s="9">
        <f t="shared" si="0"/>
        <v>120.51244722667053</v>
      </c>
      <c r="E28" s="5">
        <v>17506</v>
      </c>
      <c r="F28" s="5">
        <v>10714</v>
      </c>
      <c r="G28" s="10">
        <f t="shared" si="2"/>
        <v>63.3936904984133</v>
      </c>
    </row>
    <row r="29" spans="1:7" ht="15">
      <c r="A29" s="1" t="s">
        <v>29</v>
      </c>
      <c r="B29" s="5">
        <v>68981</v>
      </c>
      <c r="C29" s="5">
        <v>58534</v>
      </c>
      <c r="D29" s="9">
        <f t="shared" si="0"/>
        <v>17.847746608808546</v>
      </c>
      <c r="E29" s="5">
        <v>16452</v>
      </c>
      <c r="F29" s="5">
        <v>16398</v>
      </c>
      <c r="G29" s="10">
        <f t="shared" si="2"/>
        <v>0.3293084522502765</v>
      </c>
    </row>
    <row r="30" spans="1:7" ht="15">
      <c r="A30" s="1" t="s">
        <v>30</v>
      </c>
      <c r="B30" s="5">
        <v>112902</v>
      </c>
      <c r="C30" s="5">
        <v>94234</v>
      </c>
      <c r="D30" s="9">
        <f t="shared" si="0"/>
        <v>19.810259566610778</v>
      </c>
      <c r="E30" s="5">
        <v>15015</v>
      </c>
      <c r="F30" s="5">
        <v>10122</v>
      </c>
      <c r="G30" s="10">
        <f t="shared" si="2"/>
        <v>48.34024896265561</v>
      </c>
    </row>
    <row r="31" spans="1:7" ht="15">
      <c r="A31" s="1" t="s">
        <v>31</v>
      </c>
      <c r="B31" s="5">
        <v>72686</v>
      </c>
      <c r="C31" s="5">
        <v>73030</v>
      </c>
      <c r="D31" s="9">
        <f t="shared" si="0"/>
        <v>-0.47103929891825214</v>
      </c>
      <c r="E31" s="5">
        <v>14658</v>
      </c>
      <c r="F31" s="5">
        <v>14001</v>
      </c>
      <c r="G31" s="10">
        <f t="shared" si="2"/>
        <v>4.6925219627169446</v>
      </c>
    </row>
    <row r="32" spans="1:7" ht="15">
      <c r="A32" s="1" t="s">
        <v>32</v>
      </c>
      <c r="B32" s="5">
        <v>9620</v>
      </c>
      <c r="C32" s="5">
        <v>5577</v>
      </c>
      <c r="D32" s="9">
        <f t="shared" si="0"/>
        <v>72.49417249417249</v>
      </c>
      <c r="E32" s="5">
        <v>13767</v>
      </c>
      <c r="F32" s="5">
        <v>2737</v>
      </c>
      <c r="G32" s="10">
        <f t="shared" si="2"/>
        <v>402.99598100109614</v>
      </c>
    </row>
    <row r="33" spans="1:7" ht="15">
      <c r="A33" s="1" t="s">
        <v>33</v>
      </c>
      <c r="B33" s="5">
        <v>466322</v>
      </c>
      <c r="C33" s="5">
        <v>448486</v>
      </c>
      <c r="D33" s="9">
        <f t="shared" si="0"/>
        <v>3.9769357348947265</v>
      </c>
      <c r="E33" s="5">
        <v>11933</v>
      </c>
      <c r="F33" s="5">
        <v>14291</v>
      </c>
      <c r="G33" s="10">
        <f t="shared" si="2"/>
        <v>-16.499895038835632</v>
      </c>
    </row>
    <row r="34" spans="1:7" ht="15">
      <c r="A34" s="1" t="s">
        <v>34</v>
      </c>
      <c r="B34" s="5">
        <v>4198194</v>
      </c>
      <c r="C34" s="5">
        <v>4406185</v>
      </c>
      <c r="D34" s="9">
        <f t="shared" si="0"/>
        <v>-4.720432755320081</v>
      </c>
      <c r="E34" s="5">
        <v>8206</v>
      </c>
      <c r="F34" s="5">
        <v>76112</v>
      </c>
      <c r="G34" s="10">
        <f t="shared" si="2"/>
        <v>-89.21852007567794</v>
      </c>
    </row>
    <row r="35" spans="1:7" ht="15">
      <c r="A35" s="1" t="s">
        <v>35</v>
      </c>
      <c r="B35" s="5">
        <v>600319</v>
      </c>
      <c r="C35" s="5">
        <v>497680</v>
      </c>
      <c r="D35" s="9">
        <f aca="true" t="shared" si="3" ref="D35:D66">(B35/C35-1)*100</f>
        <v>20.623493007555062</v>
      </c>
      <c r="E35" s="5">
        <v>7892</v>
      </c>
      <c r="F35" s="5">
        <v>18723</v>
      </c>
      <c r="G35" s="10">
        <f t="shared" si="2"/>
        <v>-57.848635368263636</v>
      </c>
    </row>
    <row r="36" spans="1:7" ht="15">
      <c r="A36" s="1" t="s">
        <v>36</v>
      </c>
      <c r="B36" s="5">
        <v>89277</v>
      </c>
      <c r="C36" s="5">
        <v>84492</v>
      </c>
      <c r="D36" s="9">
        <f t="shared" si="3"/>
        <v>5.663258059934662</v>
      </c>
      <c r="E36" s="5">
        <v>7195</v>
      </c>
      <c r="F36" s="5">
        <v>7096</v>
      </c>
      <c r="G36" s="10">
        <f t="shared" si="2"/>
        <v>1.3951521984216564</v>
      </c>
    </row>
    <row r="37" spans="1:7" ht="15">
      <c r="A37" s="1" t="s">
        <v>37</v>
      </c>
      <c r="B37" s="5">
        <v>32152</v>
      </c>
      <c r="C37" s="5">
        <v>25567</v>
      </c>
      <c r="D37" s="9">
        <f t="shared" si="3"/>
        <v>25.755857159619833</v>
      </c>
      <c r="E37" s="5">
        <v>6946</v>
      </c>
      <c r="F37" s="5">
        <v>3865</v>
      </c>
      <c r="G37" s="10">
        <f t="shared" si="2"/>
        <v>79.71539456662356</v>
      </c>
    </row>
    <row r="38" spans="1:7" ht="15">
      <c r="A38" s="1" t="s">
        <v>38</v>
      </c>
      <c r="B38" s="5">
        <v>8316</v>
      </c>
      <c r="C38" s="5">
        <v>7971</v>
      </c>
      <c r="D38" s="9">
        <f t="shared" si="3"/>
        <v>4.328189687617612</v>
      </c>
      <c r="E38" s="5">
        <v>6901</v>
      </c>
      <c r="F38" s="5">
        <v>9040</v>
      </c>
      <c r="G38" s="10">
        <f t="shared" si="2"/>
        <v>-23.661504424778755</v>
      </c>
    </row>
    <row r="39" spans="1:7" ht="15">
      <c r="A39" s="1" t="s">
        <v>39</v>
      </c>
      <c r="B39" s="5">
        <v>42643</v>
      </c>
      <c r="C39" s="5">
        <v>46124</v>
      </c>
      <c r="D39" s="9">
        <f t="shared" si="3"/>
        <v>-7.54704709045183</v>
      </c>
      <c r="E39" s="5">
        <v>5734</v>
      </c>
      <c r="F39" s="5">
        <v>2855</v>
      </c>
      <c r="G39" s="10">
        <f t="shared" si="2"/>
        <v>100.84063047285463</v>
      </c>
    </row>
    <row r="40" spans="1:7" ht="15">
      <c r="A40" s="1" t="s">
        <v>40</v>
      </c>
      <c r="B40" s="5">
        <v>482337</v>
      </c>
      <c r="C40" s="5">
        <v>417297</v>
      </c>
      <c r="D40" s="9">
        <f t="shared" si="3"/>
        <v>15.586021466725143</v>
      </c>
      <c r="E40" s="5">
        <v>5566</v>
      </c>
      <c r="F40" s="5">
        <v>-8708</v>
      </c>
      <c r="G40" s="10" t="s">
        <v>120</v>
      </c>
    </row>
    <row r="41" spans="1:7" ht="15">
      <c r="A41" s="1" t="s">
        <v>41</v>
      </c>
      <c r="B41" s="5">
        <v>2928</v>
      </c>
      <c r="C41" s="5">
        <v>2175</v>
      </c>
      <c r="D41" s="9">
        <f t="shared" si="3"/>
        <v>34.62068965517242</v>
      </c>
      <c r="E41" s="5">
        <v>5383</v>
      </c>
      <c r="F41" s="5">
        <v>2879</v>
      </c>
      <c r="G41" s="10">
        <f aca="true" t="shared" si="4" ref="G41:G53">(E41/F41-1)*100</f>
        <v>86.97464397360196</v>
      </c>
    </row>
    <row r="42" spans="1:7" ht="15">
      <c r="A42" s="1" t="s">
        <v>42</v>
      </c>
      <c r="B42" s="5">
        <v>33588</v>
      </c>
      <c r="C42" s="5">
        <v>34058</v>
      </c>
      <c r="D42" s="9">
        <f t="shared" si="3"/>
        <v>-1.3799988255329132</v>
      </c>
      <c r="E42" s="5">
        <v>5327</v>
      </c>
      <c r="F42" s="5">
        <v>1249</v>
      </c>
      <c r="G42" s="10">
        <f t="shared" si="4"/>
        <v>326.5012009607686</v>
      </c>
    </row>
    <row r="43" spans="1:7" ht="15">
      <c r="A43" s="1" t="s">
        <v>43</v>
      </c>
      <c r="B43" s="5">
        <v>4234</v>
      </c>
      <c r="C43" s="5">
        <v>2787</v>
      </c>
      <c r="D43" s="9">
        <f t="shared" si="3"/>
        <v>51.919626838894864</v>
      </c>
      <c r="E43" s="5">
        <v>4732</v>
      </c>
      <c r="F43" s="5">
        <v>2748</v>
      </c>
      <c r="G43" s="10">
        <f t="shared" si="4"/>
        <v>72.19796215429403</v>
      </c>
    </row>
    <row r="44" spans="1:7" ht="15">
      <c r="A44" s="1" t="s">
        <v>44</v>
      </c>
      <c r="B44" s="5">
        <v>327795</v>
      </c>
      <c r="C44" s="5">
        <v>322733</v>
      </c>
      <c r="D44" s="9">
        <f t="shared" si="3"/>
        <v>1.5684792072704123</v>
      </c>
      <c r="E44" s="5">
        <v>3716</v>
      </c>
      <c r="F44" s="5">
        <v>7721</v>
      </c>
      <c r="G44" s="10">
        <f t="shared" si="4"/>
        <v>-51.871519233259946</v>
      </c>
    </row>
    <row r="45" spans="1:7" ht="15">
      <c r="A45" s="1" t="s">
        <v>45</v>
      </c>
      <c r="B45" s="5">
        <v>44491</v>
      </c>
      <c r="C45" s="5">
        <v>60450</v>
      </c>
      <c r="D45" s="9">
        <f t="shared" si="3"/>
        <v>-26.400330851943753</v>
      </c>
      <c r="E45" s="5">
        <v>3697</v>
      </c>
      <c r="F45" s="5">
        <v>16632</v>
      </c>
      <c r="G45" s="10">
        <f t="shared" si="4"/>
        <v>-77.77176527176528</v>
      </c>
    </row>
    <row r="46" spans="1:7" ht="15">
      <c r="A46" s="1" t="s">
        <v>46</v>
      </c>
      <c r="B46" s="5">
        <v>117275</v>
      </c>
      <c r="C46" s="5">
        <v>94079</v>
      </c>
      <c r="D46" s="9">
        <f t="shared" si="3"/>
        <v>24.65587431839198</v>
      </c>
      <c r="E46" s="5">
        <v>3495</v>
      </c>
      <c r="F46" s="5">
        <v>2555</v>
      </c>
      <c r="G46" s="10">
        <f t="shared" si="4"/>
        <v>36.79060665362035</v>
      </c>
    </row>
    <row r="47" spans="1:7" ht="15">
      <c r="A47" s="1" t="s">
        <v>47</v>
      </c>
      <c r="B47" s="5">
        <v>131219</v>
      </c>
      <c r="C47" s="5">
        <v>132709</v>
      </c>
      <c r="D47" s="9">
        <f t="shared" si="3"/>
        <v>-1.1227573111092681</v>
      </c>
      <c r="E47" s="5">
        <v>3352</v>
      </c>
      <c r="F47" s="5">
        <v>3465</v>
      </c>
      <c r="G47" s="10">
        <f t="shared" si="4"/>
        <v>-3.2611832611832647</v>
      </c>
    </row>
    <row r="48" spans="1:7" ht="15">
      <c r="A48" s="1" t="s">
        <v>48</v>
      </c>
      <c r="B48" s="5">
        <v>1950161</v>
      </c>
      <c r="C48" s="5">
        <v>2204390</v>
      </c>
      <c r="D48" s="9">
        <f t="shared" si="3"/>
        <v>-11.532850357695324</v>
      </c>
      <c r="E48" s="5">
        <v>3308</v>
      </c>
      <c r="F48" s="5">
        <v>2822</v>
      </c>
      <c r="G48" s="10">
        <f t="shared" si="4"/>
        <v>17.221828490432323</v>
      </c>
    </row>
    <row r="49" spans="1:7" ht="15">
      <c r="A49" s="1" t="s">
        <v>49</v>
      </c>
      <c r="B49" s="5">
        <v>23308</v>
      </c>
      <c r="C49" s="5">
        <v>27015</v>
      </c>
      <c r="D49" s="9">
        <f t="shared" si="3"/>
        <v>-13.722006292800293</v>
      </c>
      <c r="E49" s="5">
        <v>3129</v>
      </c>
      <c r="F49" s="5">
        <v>3196</v>
      </c>
      <c r="G49" s="10">
        <f t="shared" si="4"/>
        <v>-2.096370463078845</v>
      </c>
    </row>
    <row r="50" spans="1:7" ht="15">
      <c r="A50" s="1" t="s">
        <v>50</v>
      </c>
      <c r="B50" s="5">
        <v>48350</v>
      </c>
      <c r="C50" s="5">
        <v>45750</v>
      </c>
      <c r="D50" s="9">
        <f t="shared" si="3"/>
        <v>5.683060109289628</v>
      </c>
      <c r="E50" s="5">
        <v>3088</v>
      </c>
      <c r="F50" s="5">
        <v>2934</v>
      </c>
      <c r="G50" s="10">
        <f t="shared" si="4"/>
        <v>5.248807089297891</v>
      </c>
    </row>
    <row r="51" spans="1:7" ht="15">
      <c r="A51" s="1" t="s">
        <v>51</v>
      </c>
      <c r="B51" s="5">
        <v>107731</v>
      </c>
      <c r="C51" s="5">
        <v>98726</v>
      </c>
      <c r="D51" s="9">
        <f t="shared" si="3"/>
        <v>9.121204140753193</v>
      </c>
      <c r="E51" s="5">
        <v>3017</v>
      </c>
      <c r="F51" s="5">
        <v>1260</v>
      </c>
      <c r="G51" s="10">
        <f t="shared" si="4"/>
        <v>139.44444444444443</v>
      </c>
    </row>
    <row r="52" spans="1:7" ht="15">
      <c r="A52" s="1" t="s">
        <v>52</v>
      </c>
      <c r="B52" s="5">
        <v>700287</v>
      </c>
      <c r="C52" s="5">
        <v>719632</v>
      </c>
      <c r="D52" s="9">
        <f t="shared" si="3"/>
        <v>-2.6881795139738096</v>
      </c>
      <c r="E52" s="5">
        <v>3002</v>
      </c>
      <c r="F52" s="5">
        <v>1465</v>
      </c>
      <c r="G52" s="10">
        <f t="shared" si="4"/>
        <v>104.91467576791811</v>
      </c>
    </row>
    <row r="53" spans="1:7" ht="15">
      <c r="A53" s="1" t="s">
        <v>53</v>
      </c>
      <c r="B53" s="5">
        <v>16401</v>
      </c>
      <c r="C53" s="5">
        <v>14572</v>
      </c>
      <c r="D53" s="9">
        <f t="shared" si="3"/>
        <v>12.551468569860003</v>
      </c>
      <c r="E53" s="5">
        <v>2980</v>
      </c>
      <c r="F53" s="5">
        <v>3086</v>
      </c>
      <c r="G53" s="10">
        <f t="shared" si="4"/>
        <v>-3.434867141931308</v>
      </c>
    </row>
    <row r="54" spans="1:7" ht="15">
      <c r="A54" s="1" t="s">
        <v>54</v>
      </c>
      <c r="B54" s="5">
        <v>173891</v>
      </c>
      <c r="C54" s="5">
        <v>168235</v>
      </c>
      <c r="D54" s="9">
        <f t="shared" si="3"/>
        <v>3.3619639195173523</v>
      </c>
      <c r="E54" s="5">
        <v>2577</v>
      </c>
      <c r="F54" s="5">
        <v>-13842</v>
      </c>
      <c r="G54" s="10" t="s">
        <v>120</v>
      </c>
    </row>
    <row r="55" spans="1:7" ht="15">
      <c r="A55" s="1" t="s">
        <v>55</v>
      </c>
      <c r="B55" s="5">
        <v>3998</v>
      </c>
      <c r="C55" s="5">
        <v>435</v>
      </c>
      <c r="D55" s="9">
        <f t="shared" si="3"/>
        <v>819.0804597701149</v>
      </c>
      <c r="E55" s="5">
        <v>2379</v>
      </c>
      <c r="F55" s="5">
        <v>-195</v>
      </c>
      <c r="G55" s="10" t="s">
        <v>120</v>
      </c>
    </row>
    <row r="56" spans="1:7" ht="15">
      <c r="A56" s="1" t="s">
        <v>56</v>
      </c>
      <c r="B56" s="5">
        <v>15413</v>
      </c>
      <c r="C56" s="5">
        <v>13789</v>
      </c>
      <c r="D56" s="9">
        <f t="shared" si="3"/>
        <v>11.777503807382693</v>
      </c>
      <c r="E56" s="5">
        <v>2228</v>
      </c>
      <c r="F56" s="5">
        <v>1499</v>
      </c>
      <c r="G56" s="10">
        <f aca="true" t="shared" si="5" ref="G56:G71">(E56/F56-1)*100</f>
        <v>48.632421614409616</v>
      </c>
    </row>
    <row r="57" spans="1:7" ht="15">
      <c r="A57" s="1" t="s">
        <v>57</v>
      </c>
      <c r="B57" s="5">
        <v>18446</v>
      </c>
      <c r="C57" s="5">
        <v>16620</v>
      </c>
      <c r="D57" s="9">
        <f t="shared" si="3"/>
        <v>10.986762936221428</v>
      </c>
      <c r="E57" s="5">
        <v>1954</v>
      </c>
      <c r="F57" s="5">
        <v>774</v>
      </c>
      <c r="G57" s="10">
        <f t="shared" si="5"/>
        <v>152.45478036175712</v>
      </c>
    </row>
    <row r="58" spans="1:7" ht="15">
      <c r="A58" s="1" t="s">
        <v>58</v>
      </c>
      <c r="B58" s="5">
        <v>317149</v>
      </c>
      <c r="C58" s="5">
        <v>308858</v>
      </c>
      <c r="D58" s="9">
        <f t="shared" si="3"/>
        <v>2.6844051311605943</v>
      </c>
      <c r="E58" s="5">
        <v>1947</v>
      </c>
      <c r="F58" s="5">
        <v>3856</v>
      </c>
      <c r="G58" s="10">
        <f t="shared" si="5"/>
        <v>-49.50726141078838</v>
      </c>
    </row>
    <row r="59" spans="1:7" ht="15">
      <c r="A59" s="1" t="s">
        <v>59</v>
      </c>
      <c r="B59" s="5">
        <v>13176</v>
      </c>
      <c r="C59" s="5">
        <v>11147</v>
      </c>
      <c r="D59" s="9">
        <f t="shared" si="3"/>
        <v>18.202206871804073</v>
      </c>
      <c r="E59" s="5">
        <v>1945</v>
      </c>
      <c r="F59" s="5">
        <v>1811</v>
      </c>
      <c r="G59" s="10">
        <f t="shared" si="5"/>
        <v>7.399226946438442</v>
      </c>
    </row>
    <row r="60" spans="1:7" ht="15">
      <c r="A60" s="1" t="s">
        <v>60</v>
      </c>
      <c r="B60" s="5">
        <v>15763</v>
      </c>
      <c r="C60" s="5">
        <v>13829</v>
      </c>
      <c r="D60" s="9">
        <f t="shared" si="3"/>
        <v>13.985103767445217</v>
      </c>
      <c r="E60" s="5">
        <v>1769</v>
      </c>
      <c r="F60" s="5">
        <v>1259</v>
      </c>
      <c r="G60" s="10">
        <f t="shared" si="5"/>
        <v>40.50833995234313</v>
      </c>
    </row>
    <row r="61" spans="1:7" ht="15">
      <c r="A61" s="1" t="s">
        <v>61</v>
      </c>
      <c r="B61" s="5">
        <v>8067</v>
      </c>
      <c r="C61" s="5">
        <v>6518</v>
      </c>
      <c r="D61" s="9">
        <f t="shared" si="3"/>
        <v>23.764958576250383</v>
      </c>
      <c r="E61" s="5">
        <v>1640</v>
      </c>
      <c r="F61" s="5">
        <v>962</v>
      </c>
      <c r="G61" s="10">
        <f t="shared" si="5"/>
        <v>70.47817047817048</v>
      </c>
    </row>
    <row r="62" spans="1:7" ht="15">
      <c r="A62" s="1" t="s">
        <v>62</v>
      </c>
      <c r="B62" s="5">
        <v>72250</v>
      </c>
      <c r="C62" s="5">
        <v>66112</v>
      </c>
      <c r="D62" s="9">
        <f t="shared" si="3"/>
        <v>9.284244917715402</v>
      </c>
      <c r="E62" s="5">
        <v>1516</v>
      </c>
      <c r="F62" s="5">
        <v>1218</v>
      </c>
      <c r="G62" s="10">
        <f t="shared" si="5"/>
        <v>24.466338259441713</v>
      </c>
    </row>
    <row r="63" spans="1:7" ht="15">
      <c r="A63" s="1" t="s">
        <v>63</v>
      </c>
      <c r="B63" s="5">
        <v>33414</v>
      </c>
      <c r="C63" s="5">
        <v>33288</v>
      </c>
      <c r="D63" s="9">
        <f t="shared" si="3"/>
        <v>0.37851478010093587</v>
      </c>
      <c r="E63" s="5">
        <v>1365</v>
      </c>
      <c r="F63" s="5">
        <v>643</v>
      </c>
      <c r="G63" s="10">
        <f t="shared" si="5"/>
        <v>112.28615863141522</v>
      </c>
    </row>
    <row r="64" spans="1:7" ht="15">
      <c r="A64" s="1" t="s">
        <v>64</v>
      </c>
      <c r="B64" s="5">
        <v>30667</v>
      </c>
      <c r="C64" s="5">
        <v>24240</v>
      </c>
      <c r="D64" s="9">
        <f t="shared" si="3"/>
        <v>26.51402640264027</v>
      </c>
      <c r="E64" s="5">
        <v>1347</v>
      </c>
      <c r="F64" s="5">
        <v>1105</v>
      </c>
      <c r="G64" s="10">
        <f t="shared" si="5"/>
        <v>21.900452488687794</v>
      </c>
    </row>
    <row r="65" spans="1:7" ht="15">
      <c r="A65" s="1" t="s">
        <v>65</v>
      </c>
      <c r="B65" s="5">
        <v>125750</v>
      </c>
      <c r="C65" s="5">
        <v>119408</v>
      </c>
      <c r="D65" s="9">
        <f t="shared" si="3"/>
        <v>5.311201929518949</v>
      </c>
      <c r="E65" s="5">
        <v>1239</v>
      </c>
      <c r="F65" s="5">
        <v>170</v>
      </c>
      <c r="G65" s="10">
        <f t="shared" si="5"/>
        <v>628.8235294117646</v>
      </c>
    </row>
    <row r="66" spans="1:7" ht="15">
      <c r="A66" s="1" t="s">
        <v>66</v>
      </c>
      <c r="B66" s="5">
        <v>17977</v>
      </c>
      <c r="C66" s="5">
        <v>16227</v>
      </c>
      <c r="D66" s="9">
        <f t="shared" si="3"/>
        <v>10.78449497750662</v>
      </c>
      <c r="E66" s="5">
        <v>1161</v>
      </c>
      <c r="F66" s="5">
        <v>824</v>
      </c>
      <c r="G66" s="10">
        <f t="shared" si="5"/>
        <v>40.898058252427184</v>
      </c>
    </row>
    <row r="67" spans="1:7" ht="15">
      <c r="A67" s="1" t="s">
        <v>67</v>
      </c>
      <c r="B67" s="5">
        <v>94388</v>
      </c>
      <c r="C67" s="5">
        <v>60462</v>
      </c>
      <c r="D67" s="9">
        <f aca="true" t="shared" si="6" ref="D67:D98">(B67/C67-1)*100</f>
        <v>56.111276504250604</v>
      </c>
      <c r="E67" s="5">
        <v>1136</v>
      </c>
      <c r="F67" s="5">
        <v>172</v>
      </c>
      <c r="G67" s="10">
        <f t="shared" si="5"/>
        <v>560.4651162790698</v>
      </c>
    </row>
    <row r="68" spans="1:7" ht="15">
      <c r="A68" s="1" t="s">
        <v>68</v>
      </c>
      <c r="B68" s="5">
        <v>32405</v>
      </c>
      <c r="C68" s="5">
        <v>27174</v>
      </c>
      <c r="D68" s="9">
        <f t="shared" si="6"/>
        <v>19.250018399941116</v>
      </c>
      <c r="E68" s="5">
        <v>1105</v>
      </c>
      <c r="F68" s="5">
        <v>966</v>
      </c>
      <c r="G68" s="10">
        <f t="shared" si="5"/>
        <v>14.389233954451353</v>
      </c>
    </row>
    <row r="69" spans="1:7" ht="15">
      <c r="A69" s="1" t="s">
        <v>121</v>
      </c>
      <c r="B69" s="5">
        <v>26664</v>
      </c>
      <c r="C69" s="5">
        <v>23334</v>
      </c>
      <c r="D69" s="9">
        <f t="shared" si="6"/>
        <v>14.271020827976333</v>
      </c>
      <c r="E69" s="5">
        <v>1041</v>
      </c>
      <c r="F69" s="5">
        <v>1154</v>
      </c>
      <c r="G69" s="10">
        <f t="shared" si="5"/>
        <v>-9.792027729636043</v>
      </c>
    </row>
    <row r="70" spans="1:7" ht="15">
      <c r="A70" s="1" t="s">
        <v>69</v>
      </c>
      <c r="B70" s="5">
        <v>27801</v>
      </c>
      <c r="C70" s="5">
        <v>24548</v>
      </c>
      <c r="D70" s="9">
        <f t="shared" si="6"/>
        <v>13.2515887241323</v>
      </c>
      <c r="E70" s="5">
        <v>887</v>
      </c>
      <c r="F70" s="5">
        <v>500</v>
      </c>
      <c r="G70" s="10">
        <f t="shared" si="5"/>
        <v>77.4</v>
      </c>
    </row>
    <row r="71" spans="1:7" ht="15">
      <c r="A71" s="1" t="s">
        <v>70</v>
      </c>
      <c r="B71" s="5">
        <v>13449</v>
      </c>
      <c r="C71" s="5">
        <v>13771</v>
      </c>
      <c r="D71" s="9">
        <f t="shared" si="6"/>
        <v>-2.3382470408830125</v>
      </c>
      <c r="E71" s="5">
        <v>775</v>
      </c>
      <c r="F71" s="5">
        <v>1830</v>
      </c>
      <c r="G71" s="10">
        <f t="shared" si="5"/>
        <v>-57.650273224043715</v>
      </c>
    </row>
    <row r="72" spans="1:7" ht="15">
      <c r="A72" s="1" t="s">
        <v>71</v>
      </c>
      <c r="B72" s="5">
        <v>286010</v>
      </c>
      <c r="C72" s="5">
        <v>232143</v>
      </c>
      <c r="D72" s="9">
        <f t="shared" si="6"/>
        <v>23.204231874318836</v>
      </c>
      <c r="E72" s="5">
        <v>766</v>
      </c>
      <c r="F72" s="5">
        <v>-2576</v>
      </c>
      <c r="G72" s="10" t="s">
        <v>120</v>
      </c>
    </row>
    <row r="73" spans="1:7" ht="15">
      <c r="A73" s="1" t="s">
        <v>72</v>
      </c>
      <c r="B73" s="5">
        <v>29715</v>
      </c>
      <c r="C73" s="5">
        <v>24003</v>
      </c>
      <c r="D73" s="9">
        <f t="shared" si="6"/>
        <v>23.79702537182853</v>
      </c>
      <c r="E73" s="5">
        <v>599</v>
      </c>
      <c r="F73" s="5">
        <v>342</v>
      </c>
      <c r="G73" s="10">
        <f>(E73/F73-1)*100</f>
        <v>75.14619883040936</v>
      </c>
    </row>
    <row r="74" spans="1:7" ht="15">
      <c r="A74" s="1" t="s">
        <v>73</v>
      </c>
      <c r="B74" s="5">
        <v>11824</v>
      </c>
      <c r="C74" s="5">
        <v>11110</v>
      </c>
      <c r="D74" s="9">
        <f t="shared" si="6"/>
        <v>6.426642664266424</v>
      </c>
      <c r="E74" s="5">
        <v>579</v>
      </c>
      <c r="F74" s="5">
        <v>571</v>
      </c>
      <c r="G74" s="10">
        <f>(E74/F74-1)*100</f>
        <v>1.4010507880910739</v>
      </c>
    </row>
    <row r="75" spans="1:7" ht="15">
      <c r="A75" s="1" t="s">
        <v>74</v>
      </c>
      <c r="B75" s="5">
        <v>13136</v>
      </c>
      <c r="C75" s="5">
        <v>9969</v>
      </c>
      <c r="D75" s="9">
        <f t="shared" si="6"/>
        <v>31.768482295114865</v>
      </c>
      <c r="E75" s="5">
        <v>446</v>
      </c>
      <c r="F75" s="5">
        <v>-860</v>
      </c>
      <c r="G75" s="10" t="s">
        <v>120</v>
      </c>
    </row>
    <row r="76" spans="1:7" ht="15">
      <c r="A76" s="1" t="s">
        <v>125</v>
      </c>
      <c r="B76" s="5">
        <v>7255</v>
      </c>
      <c r="C76" s="5">
        <v>6010</v>
      </c>
      <c r="D76" s="9">
        <f t="shared" si="6"/>
        <v>20.715474209650587</v>
      </c>
      <c r="E76" s="5">
        <v>428</v>
      </c>
      <c r="F76" s="5">
        <v>0.1</v>
      </c>
      <c r="G76" s="10" t="s">
        <v>120</v>
      </c>
    </row>
    <row r="77" spans="1:7" ht="15">
      <c r="A77" s="1" t="s">
        <v>75</v>
      </c>
      <c r="B77" s="5">
        <v>5177</v>
      </c>
      <c r="C77" s="5">
        <v>3273</v>
      </c>
      <c r="D77" s="9">
        <f t="shared" si="6"/>
        <v>58.1729300336083</v>
      </c>
      <c r="E77" s="5">
        <v>424</v>
      </c>
      <c r="F77" s="5">
        <v>-1156</v>
      </c>
      <c r="G77" s="10" t="s">
        <v>120</v>
      </c>
    </row>
    <row r="78" spans="1:7" ht="15">
      <c r="A78" s="1" t="s">
        <v>76</v>
      </c>
      <c r="B78" s="5">
        <v>17691</v>
      </c>
      <c r="C78" s="5">
        <v>16744</v>
      </c>
      <c r="D78" s="9">
        <f t="shared" si="6"/>
        <v>5.655757286192076</v>
      </c>
      <c r="E78" s="5">
        <v>414</v>
      </c>
      <c r="F78" s="5">
        <v>86</v>
      </c>
      <c r="G78" s="10">
        <f>(E78/F78-1)*100</f>
        <v>381.39534883720927</v>
      </c>
    </row>
    <row r="79" spans="1:7" ht="15">
      <c r="A79" s="1" t="s">
        <v>77</v>
      </c>
      <c r="B79" s="5">
        <v>179223</v>
      </c>
      <c r="C79" s="5">
        <v>174195</v>
      </c>
      <c r="D79" s="9">
        <f t="shared" si="6"/>
        <v>2.88642039094118</v>
      </c>
      <c r="E79" s="5">
        <v>413</v>
      </c>
      <c r="F79" s="5">
        <v>-2684</v>
      </c>
      <c r="G79" s="10" t="s">
        <v>120</v>
      </c>
    </row>
    <row r="80" spans="1:7" ht="15">
      <c r="A80" s="1" t="s">
        <v>78</v>
      </c>
      <c r="B80" s="5">
        <v>4819</v>
      </c>
      <c r="C80" s="5">
        <v>5719</v>
      </c>
      <c r="D80" s="9">
        <f t="shared" si="6"/>
        <v>-15.737016961007166</v>
      </c>
      <c r="E80" s="5">
        <v>385</v>
      </c>
      <c r="F80" s="5">
        <v>297</v>
      </c>
      <c r="G80" s="10">
        <f>(E80/F80-1)*100</f>
        <v>29.629629629629626</v>
      </c>
    </row>
    <row r="81" spans="1:7" ht="15">
      <c r="A81" s="1" t="s">
        <v>79</v>
      </c>
      <c r="B81" s="5">
        <v>9614</v>
      </c>
      <c r="C81" s="5">
        <v>7200</v>
      </c>
      <c r="D81" s="9">
        <f t="shared" si="6"/>
        <v>33.52777777777778</v>
      </c>
      <c r="E81" s="5">
        <v>270</v>
      </c>
      <c r="F81" s="5">
        <v>377</v>
      </c>
      <c r="G81" s="10">
        <f>(E81/F81-1)*100</f>
        <v>-28.381962864721487</v>
      </c>
    </row>
    <row r="82" spans="1:7" ht="15">
      <c r="A82" s="1" t="s">
        <v>80</v>
      </c>
      <c r="B82" s="5">
        <v>14076</v>
      </c>
      <c r="C82" s="5">
        <v>12294</v>
      </c>
      <c r="D82" s="9">
        <f t="shared" si="6"/>
        <v>14.494875549048313</v>
      </c>
      <c r="E82" s="5">
        <v>224</v>
      </c>
      <c r="F82" s="5">
        <v>236</v>
      </c>
      <c r="G82" s="10">
        <f>(E82/F82-1)*100</f>
        <v>-5.0847457627118615</v>
      </c>
    </row>
    <row r="83" spans="1:7" ht="15">
      <c r="A83" s="1" t="s">
        <v>117</v>
      </c>
      <c r="B83" s="5">
        <v>1046</v>
      </c>
      <c r="C83" s="5">
        <v>737</v>
      </c>
      <c r="D83" s="9">
        <f t="shared" si="6"/>
        <v>41.926729986431475</v>
      </c>
      <c r="E83" s="5">
        <v>160</v>
      </c>
      <c r="F83" s="5">
        <v>32</v>
      </c>
      <c r="G83" s="10">
        <f>(E83/F83-1)*100</f>
        <v>400</v>
      </c>
    </row>
    <row r="84" spans="1:7" ht="15">
      <c r="A84" s="1" t="s">
        <v>81</v>
      </c>
      <c r="B84" s="5">
        <v>33480</v>
      </c>
      <c r="C84" s="5">
        <v>32545</v>
      </c>
      <c r="D84" s="9">
        <f t="shared" si="6"/>
        <v>2.8729451528652694</v>
      </c>
      <c r="E84" s="5">
        <v>157</v>
      </c>
      <c r="F84" s="5">
        <v>979</v>
      </c>
      <c r="G84" s="10">
        <f>(E84/F84-1)*100</f>
        <v>-83.9632277834525</v>
      </c>
    </row>
    <row r="85" spans="1:7" ht="15">
      <c r="A85" s="1" t="s">
        <v>114</v>
      </c>
      <c r="B85" s="5">
        <v>17727</v>
      </c>
      <c r="C85" s="5">
        <v>15956</v>
      </c>
      <c r="D85" s="9">
        <f t="shared" si="6"/>
        <v>11.099273000752063</v>
      </c>
      <c r="E85" s="5">
        <v>132</v>
      </c>
      <c r="F85" s="5">
        <v>-796</v>
      </c>
      <c r="G85" s="10" t="s">
        <v>120</v>
      </c>
    </row>
    <row r="86" spans="1:7" ht="15">
      <c r="A86" s="1" t="s">
        <v>82</v>
      </c>
      <c r="B86" s="5">
        <v>8339</v>
      </c>
      <c r="C86" s="5">
        <v>8025</v>
      </c>
      <c r="D86" s="9">
        <f t="shared" si="6"/>
        <v>3.912772585669777</v>
      </c>
      <c r="E86" s="5">
        <v>100</v>
      </c>
      <c r="F86" s="5">
        <v>-397</v>
      </c>
      <c r="G86" s="10" t="s">
        <v>120</v>
      </c>
    </row>
    <row r="87" spans="1:7" ht="15">
      <c r="A87" s="1" t="s">
        <v>83</v>
      </c>
      <c r="B87" s="5">
        <v>72486</v>
      </c>
      <c r="C87" s="5">
        <v>67980</v>
      </c>
      <c r="D87" s="9">
        <f t="shared" si="6"/>
        <v>6.628420123565748</v>
      </c>
      <c r="E87" s="5">
        <v>35</v>
      </c>
      <c r="F87" s="5">
        <v>-5307</v>
      </c>
      <c r="G87" s="10" t="s">
        <v>120</v>
      </c>
    </row>
    <row r="88" spans="1:7" ht="15">
      <c r="A88" s="1" t="s">
        <v>123</v>
      </c>
      <c r="B88" s="5">
        <v>15185</v>
      </c>
      <c r="C88" s="5">
        <v>14744</v>
      </c>
      <c r="D88" s="9">
        <f t="shared" si="6"/>
        <v>2.9910472056429827</v>
      </c>
      <c r="E88" s="5">
        <v>16</v>
      </c>
      <c r="F88" s="5">
        <v>396</v>
      </c>
      <c r="G88" s="10">
        <f>(E88/F88-1)*100</f>
        <v>-95.95959595959596</v>
      </c>
    </row>
    <row r="89" spans="1:7" ht="15">
      <c r="A89" s="1" t="s">
        <v>84</v>
      </c>
      <c r="B89" s="5">
        <v>88581</v>
      </c>
      <c r="C89" s="5">
        <v>80219</v>
      </c>
      <c r="D89" s="9">
        <f t="shared" si="6"/>
        <v>10.423964397461937</v>
      </c>
      <c r="E89" s="5">
        <v>-41</v>
      </c>
      <c r="F89" s="5">
        <v>-663</v>
      </c>
      <c r="G89" s="10">
        <f>(E89/F89-1)*100</f>
        <v>-93.81598793363499</v>
      </c>
    </row>
    <row r="90" spans="1:7" ht="15">
      <c r="A90" s="1" t="s">
        <v>85</v>
      </c>
      <c r="B90" s="5">
        <v>6822</v>
      </c>
      <c r="C90" s="5">
        <v>6306</v>
      </c>
      <c r="D90" s="9">
        <f t="shared" si="6"/>
        <v>8.182683158896298</v>
      </c>
      <c r="E90" s="5">
        <v>-59</v>
      </c>
      <c r="F90" s="5">
        <v>1544</v>
      </c>
      <c r="G90" s="10" t="s">
        <v>120</v>
      </c>
    </row>
    <row r="91" spans="1:7" ht="15">
      <c r="A91" s="1" t="s">
        <v>86</v>
      </c>
      <c r="B91" s="5">
        <v>7784</v>
      </c>
      <c r="C91" s="5">
        <v>8134</v>
      </c>
      <c r="D91" s="9">
        <f t="shared" si="6"/>
        <v>-4.302925989672978</v>
      </c>
      <c r="E91" s="5">
        <v>-153</v>
      </c>
      <c r="F91" s="5">
        <v>-280</v>
      </c>
      <c r="G91" s="10">
        <f>(E91/F91-1)*100</f>
        <v>-45.35714285714286</v>
      </c>
    </row>
    <row r="92" spans="1:7" ht="15">
      <c r="A92" s="1" t="s">
        <v>115</v>
      </c>
      <c r="B92" s="5">
        <v>2563</v>
      </c>
      <c r="C92" s="5">
        <v>2385</v>
      </c>
      <c r="D92" s="9">
        <f t="shared" si="6"/>
        <v>7.463312368972752</v>
      </c>
      <c r="E92" s="5">
        <v>-210</v>
      </c>
      <c r="F92" s="5">
        <v>37</v>
      </c>
      <c r="G92" s="10" t="s">
        <v>120</v>
      </c>
    </row>
    <row r="93" spans="1:7" ht="15">
      <c r="A93" s="1" t="s">
        <v>87</v>
      </c>
      <c r="B93" s="5">
        <v>17136</v>
      </c>
      <c r="C93" s="5">
        <v>14098</v>
      </c>
      <c r="D93" s="9">
        <f t="shared" si="6"/>
        <v>21.549155908639527</v>
      </c>
      <c r="E93" s="5">
        <v>-244</v>
      </c>
      <c r="F93" s="5">
        <v>-884</v>
      </c>
      <c r="G93" s="10">
        <f aca="true" t="shared" si="7" ref="G93:G98">(E93/F93-1)*100</f>
        <v>-72.39819004524887</v>
      </c>
    </row>
    <row r="94" spans="1:7" ht="15">
      <c r="A94" s="1" t="s">
        <v>88</v>
      </c>
      <c r="B94" s="5">
        <v>20238</v>
      </c>
      <c r="C94" s="5">
        <v>21525</v>
      </c>
      <c r="D94" s="9">
        <f t="shared" si="6"/>
        <v>-5.9790940766550555</v>
      </c>
      <c r="E94" s="5">
        <v>-263</v>
      </c>
      <c r="F94" s="5">
        <v>-1643</v>
      </c>
      <c r="G94" s="10">
        <f t="shared" si="7"/>
        <v>-83.99269628727937</v>
      </c>
    </row>
    <row r="95" spans="1:7" ht="15">
      <c r="A95" s="1" t="s">
        <v>118</v>
      </c>
      <c r="B95" s="5">
        <v>11902</v>
      </c>
      <c r="C95" s="5">
        <v>12824</v>
      </c>
      <c r="D95" s="9">
        <f t="shared" si="6"/>
        <v>-7.189644416718655</v>
      </c>
      <c r="E95" s="5">
        <v>-388</v>
      </c>
      <c r="F95" s="5">
        <v>-120</v>
      </c>
      <c r="G95" s="10">
        <f t="shared" si="7"/>
        <v>223.33333333333334</v>
      </c>
    </row>
    <row r="96" spans="1:7" ht="15">
      <c r="A96" s="1" t="s">
        <v>89</v>
      </c>
      <c r="B96" s="5">
        <v>13213</v>
      </c>
      <c r="C96" s="5">
        <v>12172</v>
      </c>
      <c r="D96" s="9">
        <f t="shared" si="6"/>
        <v>8.55241537955964</v>
      </c>
      <c r="E96" s="5">
        <v>-397</v>
      </c>
      <c r="F96" s="5">
        <v>-450</v>
      </c>
      <c r="G96" s="10">
        <f t="shared" si="7"/>
        <v>-11.777777777777775</v>
      </c>
    </row>
    <row r="97" spans="1:7" ht="15">
      <c r="A97" s="1" t="s">
        <v>90</v>
      </c>
      <c r="B97" s="5">
        <v>17518</v>
      </c>
      <c r="C97" s="5">
        <v>19675</v>
      </c>
      <c r="D97" s="9">
        <f t="shared" si="6"/>
        <v>-10.96315120711563</v>
      </c>
      <c r="E97" s="5">
        <v>-504</v>
      </c>
      <c r="F97" s="5">
        <v>-364</v>
      </c>
      <c r="G97" s="10">
        <f t="shared" si="7"/>
        <v>38.46153846153846</v>
      </c>
    </row>
    <row r="98" spans="1:7" ht="15">
      <c r="A98" s="1" t="s">
        <v>91</v>
      </c>
      <c r="B98" s="5">
        <v>11400</v>
      </c>
      <c r="C98" s="5">
        <v>13306</v>
      </c>
      <c r="D98" s="9">
        <f t="shared" si="6"/>
        <v>-14.324364948143698</v>
      </c>
      <c r="E98" s="5">
        <v>-566</v>
      </c>
      <c r="F98" s="5">
        <v>-118</v>
      </c>
      <c r="G98" s="10">
        <f t="shared" si="7"/>
        <v>379.6610169491525</v>
      </c>
    </row>
    <row r="99" spans="1:7" ht="15">
      <c r="A99" s="1" t="s">
        <v>119</v>
      </c>
      <c r="B99" s="5">
        <v>1774</v>
      </c>
      <c r="C99" s="5" t="s">
        <v>120</v>
      </c>
      <c r="D99" s="9" t="s">
        <v>120</v>
      </c>
      <c r="E99" s="5">
        <v>-579</v>
      </c>
      <c r="F99" s="5" t="s">
        <v>120</v>
      </c>
      <c r="G99" s="10" t="s">
        <v>120</v>
      </c>
    </row>
    <row r="100" spans="1:7" ht="15">
      <c r="A100" s="1" t="s">
        <v>92</v>
      </c>
      <c r="B100" s="5">
        <v>28352</v>
      </c>
      <c r="C100" s="5">
        <v>29299</v>
      </c>
      <c r="D100" s="9">
        <f aca="true" t="shared" si="8" ref="D100:D126">(B100/C100-1)*100</f>
        <v>-3.2321922249906154</v>
      </c>
      <c r="E100" s="5">
        <v>-635</v>
      </c>
      <c r="F100" s="5">
        <v>100</v>
      </c>
      <c r="G100" s="10" t="s">
        <v>120</v>
      </c>
    </row>
    <row r="101" spans="1:7" ht="15">
      <c r="A101" s="1" t="s">
        <v>93</v>
      </c>
      <c r="B101" s="5">
        <v>80241</v>
      </c>
      <c r="C101" s="5">
        <v>75077</v>
      </c>
      <c r="D101" s="9">
        <f t="shared" si="8"/>
        <v>6.878271641115119</v>
      </c>
      <c r="E101" s="5">
        <v>-651</v>
      </c>
      <c r="F101" s="5">
        <v>7829</v>
      </c>
      <c r="G101" s="10" t="s">
        <v>120</v>
      </c>
    </row>
    <row r="102" spans="1:7" ht="15">
      <c r="A102" s="1" t="s">
        <v>94</v>
      </c>
      <c r="B102" s="5">
        <v>3384</v>
      </c>
      <c r="C102" s="5">
        <v>3257</v>
      </c>
      <c r="D102" s="9">
        <f t="shared" si="8"/>
        <v>3.8992938286766865</v>
      </c>
      <c r="E102" s="5">
        <v>-808</v>
      </c>
      <c r="F102" s="5">
        <v>-1476</v>
      </c>
      <c r="G102" s="10">
        <f>(E102/F102-1)*100</f>
        <v>-45.25745257452575</v>
      </c>
    </row>
    <row r="103" spans="1:7" ht="15">
      <c r="A103" s="1" t="s">
        <v>95</v>
      </c>
      <c r="B103" s="5">
        <v>15583</v>
      </c>
      <c r="C103" s="5">
        <v>13912</v>
      </c>
      <c r="D103" s="9">
        <f t="shared" si="8"/>
        <v>12.01121334100057</v>
      </c>
      <c r="E103" s="5">
        <v>-864</v>
      </c>
      <c r="F103" s="5">
        <v>-300</v>
      </c>
      <c r="G103" s="10">
        <f>(E103/F103-1)*100</f>
        <v>188</v>
      </c>
    </row>
    <row r="104" spans="1:7" ht="15">
      <c r="A104" s="1" t="s">
        <v>96</v>
      </c>
      <c r="B104" s="5">
        <v>37550</v>
      </c>
      <c r="C104" s="5">
        <v>40541</v>
      </c>
      <c r="D104" s="9">
        <f t="shared" si="8"/>
        <v>-7.377716385880961</v>
      </c>
      <c r="E104" s="5">
        <v>-951</v>
      </c>
      <c r="F104" s="5">
        <v>-244</v>
      </c>
      <c r="G104" s="10">
        <f>(E104/F104-1)*100</f>
        <v>289.75409836065575</v>
      </c>
    </row>
    <row r="105" spans="1:7" ht="15">
      <c r="A105" s="1" t="s">
        <v>97</v>
      </c>
      <c r="B105" s="5">
        <v>27207</v>
      </c>
      <c r="C105" s="5">
        <v>28399</v>
      </c>
      <c r="D105" s="9">
        <f t="shared" si="8"/>
        <v>-4.197330891932816</v>
      </c>
      <c r="E105" s="5">
        <v>-1132</v>
      </c>
      <c r="F105" s="5">
        <v>656</v>
      </c>
      <c r="G105" s="10" t="s">
        <v>120</v>
      </c>
    </row>
    <row r="106" spans="1:7" ht="15">
      <c r="A106" s="1" t="s">
        <v>113</v>
      </c>
      <c r="B106" s="5">
        <v>21132</v>
      </c>
      <c r="C106" s="5">
        <v>19566</v>
      </c>
      <c r="D106" s="9">
        <f t="shared" si="8"/>
        <v>8.003679852805877</v>
      </c>
      <c r="E106" s="5">
        <v>-1195</v>
      </c>
      <c r="F106" s="5">
        <v>-943</v>
      </c>
      <c r="G106" s="10">
        <f>(E106/F106-1)*100</f>
        <v>26.723223753976665</v>
      </c>
    </row>
    <row r="107" spans="1:7" ht="15">
      <c r="A107" s="1" t="s">
        <v>98</v>
      </c>
      <c r="B107" s="5">
        <v>20114</v>
      </c>
      <c r="C107" s="5">
        <v>22756</v>
      </c>
      <c r="D107" s="9">
        <f t="shared" si="8"/>
        <v>-11.610124802249954</v>
      </c>
      <c r="E107" s="5">
        <v>-1610</v>
      </c>
      <c r="F107" s="5">
        <v>531</v>
      </c>
      <c r="G107" s="10" t="s">
        <v>120</v>
      </c>
    </row>
    <row r="108" spans="1:7" ht="15">
      <c r="A108" s="1" t="s">
        <v>99</v>
      </c>
      <c r="B108" s="5">
        <v>14525</v>
      </c>
      <c r="C108" s="5">
        <v>15108</v>
      </c>
      <c r="D108" s="9">
        <f t="shared" si="8"/>
        <v>-3.8588827111464163</v>
      </c>
      <c r="E108" s="5">
        <v>-1857</v>
      </c>
      <c r="F108" s="5">
        <v>-845</v>
      </c>
      <c r="G108" s="10">
        <f>(E108/F108-1)*100</f>
        <v>119.76331360946743</v>
      </c>
    </row>
    <row r="109" spans="1:7" ht="15">
      <c r="A109" s="1" t="s">
        <v>100</v>
      </c>
      <c r="B109" s="5">
        <v>111449</v>
      </c>
      <c r="C109" s="5">
        <v>108540</v>
      </c>
      <c r="D109" s="9">
        <f t="shared" si="8"/>
        <v>2.6801179288741483</v>
      </c>
      <c r="E109" s="5">
        <v>-1997</v>
      </c>
      <c r="F109" s="5">
        <v>-1127</v>
      </c>
      <c r="G109" s="10">
        <f>(E109/F109-1)*100</f>
        <v>77.1960958296362</v>
      </c>
    </row>
    <row r="110" spans="1:7" ht="15">
      <c r="A110" s="1" t="s">
        <v>101</v>
      </c>
      <c r="B110" s="5">
        <v>133721</v>
      </c>
      <c r="C110" s="5">
        <v>136688</v>
      </c>
      <c r="D110" s="9">
        <f t="shared" si="8"/>
        <v>-2.170636778649182</v>
      </c>
      <c r="E110" s="5">
        <v>-2010</v>
      </c>
      <c r="F110" s="5">
        <v>-3650</v>
      </c>
      <c r="G110" s="10">
        <f>(E110/F110-1)*100</f>
        <v>-44.93150684931507</v>
      </c>
    </row>
    <row r="111" spans="1:7" ht="15">
      <c r="A111" s="1" t="s">
        <v>102</v>
      </c>
      <c r="B111" s="5">
        <v>18416</v>
      </c>
      <c r="C111" s="5">
        <v>18519</v>
      </c>
      <c r="D111" s="9">
        <f t="shared" si="8"/>
        <v>-0.5561855391759796</v>
      </c>
      <c r="E111" s="5">
        <v>-2328</v>
      </c>
      <c r="F111" s="5">
        <v>-2047</v>
      </c>
      <c r="G111" s="10">
        <f>(E111/F111-1)*100</f>
        <v>13.727405959941375</v>
      </c>
    </row>
    <row r="112" spans="1:7" ht="15">
      <c r="A112" s="1" t="s">
        <v>103</v>
      </c>
      <c r="B112" s="5">
        <v>241525</v>
      </c>
      <c r="C112" s="5">
        <v>240694</v>
      </c>
      <c r="D112" s="9">
        <f t="shared" si="8"/>
        <v>0.34525164731984415</v>
      </c>
      <c r="E112" s="5">
        <v>-2331</v>
      </c>
      <c r="F112" s="5">
        <v>149</v>
      </c>
      <c r="G112" s="10" t="s">
        <v>120</v>
      </c>
    </row>
    <row r="113" spans="1:7" ht="15">
      <c r="A113" s="1" t="s">
        <v>104</v>
      </c>
      <c r="B113" s="5">
        <v>14263</v>
      </c>
      <c r="C113" s="5">
        <v>16824</v>
      </c>
      <c r="D113" s="9">
        <f t="shared" si="8"/>
        <v>-15.222301474084643</v>
      </c>
      <c r="E113" s="5">
        <v>-2625</v>
      </c>
      <c r="F113" s="5">
        <v>-2571</v>
      </c>
      <c r="G113" s="10">
        <f>(E113/F113-1)*100</f>
        <v>2.100350058343059</v>
      </c>
    </row>
    <row r="114" spans="1:7" ht="15">
      <c r="A114" s="1" t="s">
        <v>105</v>
      </c>
      <c r="B114" s="5">
        <v>51716</v>
      </c>
      <c r="C114" s="5">
        <v>40484</v>
      </c>
      <c r="D114" s="9">
        <f t="shared" si="8"/>
        <v>27.74429404209071</v>
      </c>
      <c r="E114" s="5">
        <v>-3013</v>
      </c>
      <c r="F114" s="5">
        <v>-5912</v>
      </c>
      <c r="G114" s="10">
        <f>(E114/F114-1)*100</f>
        <v>-49.03585926928281</v>
      </c>
    </row>
    <row r="115" spans="1:7" ht="15">
      <c r="A115" s="1" t="s">
        <v>106</v>
      </c>
      <c r="B115" s="5">
        <v>95710</v>
      </c>
      <c r="C115" s="5">
        <v>91350</v>
      </c>
      <c r="D115" s="9">
        <f t="shared" si="8"/>
        <v>4.7728516694033996</v>
      </c>
      <c r="E115" s="5">
        <v>-4304</v>
      </c>
      <c r="F115" s="5">
        <v>13041</v>
      </c>
      <c r="G115" s="10" t="s">
        <v>120</v>
      </c>
    </row>
    <row r="116" spans="1:7" ht="15">
      <c r="A116" s="1" t="s">
        <v>116</v>
      </c>
      <c r="B116" s="5">
        <v>28752</v>
      </c>
      <c r="C116" s="5">
        <v>29035</v>
      </c>
      <c r="D116" s="9">
        <f t="shared" si="8"/>
        <v>-0.9746857241260565</v>
      </c>
      <c r="E116" s="5">
        <v>-5424</v>
      </c>
      <c r="F116" s="5">
        <v>-5420</v>
      </c>
      <c r="G116" s="10">
        <f aca="true" t="shared" si="9" ref="G116:G126">(E116/F116-1)*100</f>
        <v>0.07380073800737907</v>
      </c>
    </row>
    <row r="117" spans="1:7" ht="15">
      <c r="A117" s="1" t="s">
        <v>122</v>
      </c>
      <c r="B117" s="5">
        <v>14923</v>
      </c>
      <c r="C117" s="5">
        <v>11558</v>
      </c>
      <c r="D117" s="9">
        <f t="shared" si="8"/>
        <v>29.114033569821764</v>
      </c>
      <c r="E117" s="5">
        <v>-7250</v>
      </c>
      <c r="F117" s="5">
        <v>-491</v>
      </c>
      <c r="G117" s="10">
        <f t="shared" si="9"/>
        <v>1376.5784114052954</v>
      </c>
    </row>
    <row r="118" spans="1:7" ht="15">
      <c r="A118" s="1" t="s">
        <v>124</v>
      </c>
      <c r="B118" s="5">
        <v>250</v>
      </c>
      <c r="C118" s="5">
        <v>177</v>
      </c>
      <c r="D118" s="9">
        <f t="shared" si="8"/>
        <v>41.24293785310735</v>
      </c>
      <c r="E118" s="5">
        <v>-10286</v>
      </c>
      <c r="F118" s="5">
        <v>-12796</v>
      </c>
      <c r="G118" s="10">
        <f t="shared" si="9"/>
        <v>-19.61550484526414</v>
      </c>
    </row>
    <row r="119" spans="1:7" ht="15">
      <c r="A119" s="1" t="s">
        <v>107</v>
      </c>
      <c r="B119" s="5">
        <v>104628</v>
      </c>
      <c r="C119" s="5">
        <v>39726</v>
      </c>
      <c r="D119" s="9">
        <f t="shared" si="8"/>
        <v>163.37411267180184</v>
      </c>
      <c r="E119" s="5">
        <v>-13192</v>
      </c>
      <c r="F119" s="5">
        <v>-5966</v>
      </c>
      <c r="G119" s="10">
        <f t="shared" si="9"/>
        <v>121.11967817633254</v>
      </c>
    </row>
    <row r="120" spans="1:7" ht="15">
      <c r="A120" s="1" t="s">
        <v>108</v>
      </c>
      <c r="B120" s="5">
        <v>7031</v>
      </c>
      <c r="C120" s="5">
        <v>8186</v>
      </c>
      <c r="D120" s="9">
        <f t="shared" si="8"/>
        <v>-14.10945516735891</v>
      </c>
      <c r="E120" s="5">
        <v>-20704</v>
      </c>
      <c r="F120" s="5">
        <v>-12852</v>
      </c>
      <c r="G120" s="10">
        <f t="shared" si="9"/>
        <v>61.09554933084345</v>
      </c>
    </row>
    <row r="121" spans="1:7" ht="15">
      <c r="A121" s="1" t="s">
        <v>109</v>
      </c>
      <c r="B121" s="5">
        <v>262800</v>
      </c>
      <c r="C121" s="5">
        <v>285300</v>
      </c>
      <c r="D121" s="9">
        <f t="shared" si="8"/>
        <v>-7.886435331230279</v>
      </c>
      <c r="E121" s="5">
        <v>-28518</v>
      </c>
      <c r="F121" s="5">
        <v>-32294</v>
      </c>
      <c r="G121" s="10">
        <f t="shared" si="9"/>
        <v>-11.692574472038153</v>
      </c>
    </row>
    <row r="122" spans="1:7" ht="15">
      <c r="A122" s="1" t="s">
        <v>110</v>
      </c>
      <c r="B122" s="5">
        <v>1067767</v>
      </c>
      <c r="C122" s="5">
        <v>996164</v>
      </c>
      <c r="D122" s="9">
        <f t="shared" si="8"/>
        <v>7.18787267959895</v>
      </c>
      <c r="E122" s="5">
        <v>-36882</v>
      </c>
      <c r="F122" s="5">
        <v>-54792</v>
      </c>
      <c r="G122" s="10">
        <f t="shared" si="9"/>
        <v>-32.687253613666236</v>
      </c>
    </row>
    <row r="123" spans="1:7" ht="15">
      <c r="A123" s="1" t="s">
        <v>111</v>
      </c>
      <c r="B123" s="5">
        <v>720581</v>
      </c>
      <c r="C123" s="5">
        <v>784368</v>
      </c>
      <c r="D123" s="9">
        <f t="shared" si="8"/>
        <v>-8.132279746241554</v>
      </c>
      <c r="E123" s="5">
        <v>-111880</v>
      </c>
      <c r="F123" s="5">
        <v>-71338</v>
      </c>
      <c r="G123" s="10">
        <f t="shared" si="9"/>
        <v>56.830861532423114</v>
      </c>
    </row>
    <row r="124" spans="1:7" ht="15">
      <c r="A124" s="1" t="s">
        <v>112</v>
      </c>
      <c r="B124" s="5">
        <v>1273630</v>
      </c>
      <c r="C124" s="5">
        <v>1857289</v>
      </c>
      <c r="D124" s="9">
        <f t="shared" si="8"/>
        <v>-31.425319376790583</v>
      </c>
      <c r="E124" s="5">
        <v>-131396</v>
      </c>
      <c r="F124" s="5">
        <v>-124581</v>
      </c>
      <c r="G124" s="10">
        <f t="shared" si="9"/>
        <v>5.470336568176526</v>
      </c>
    </row>
    <row r="125" spans="1:7" ht="15">
      <c r="A125" s="1" t="s">
        <v>126</v>
      </c>
      <c r="B125" s="5">
        <v>4288653</v>
      </c>
      <c r="C125" s="5">
        <v>4258190</v>
      </c>
      <c r="D125" s="9">
        <f t="shared" si="8"/>
        <v>0.7153978568358754</v>
      </c>
      <c r="E125" s="5">
        <v>-1685791</v>
      </c>
      <c r="F125" s="5">
        <v>-903861</v>
      </c>
      <c r="G125" s="10">
        <f t="shared" si="9"/>
        <v>86.50998328282778</v>
      </c>
    </row>
    <row r="126" spans="1:7" ht="15">
      <c r="A126" s="1" t="s">
        <v>127</v>
      </c>
      <c r="B126" s="5">
        <f>SUM(B3:B125)</f>
        <v>62526760</v>
      </c>
      <c r="C126" s="5">
        <f>SUM(C3:C125)</f>
        <v>63343407</v>
      </c>
      <c r="D126" s="9">
        <f t="shared" si="8"/>
        <v>-1.2892375681655355</v>
      </c>
      <c r="E126" s="5">
        <f>SUM(E3:E125)</f>
        <v>731229</v>
      </c>
      <c r="F126" s="5">
        <f>SUM(F3:F125)</f>
        <v>1237130.1</v>
      </c>
      <c r="G126" s="10">
        <f t="shared" si="9"/>
        <v>-40.89312029510882</v>
      </c>
    </row>
    <row r="127" spans="1:7" ht="15">
      <c r="A127" s="7" t="s">
        <v>141</v>
      </c>
      <c r="B127" s="14"/>
      <c r="C127" s="14"/>
      <c r="D127" s="15"/>
      <c r="E127" s="14"/>
      <c r="F127" s="17" t="s">
        <v>142</v>
      </c>
      <c r="G127" s="16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19" t="s">
        <v>128</v>
      </c>
      <c r="B129" s="20"/>
      <c r="C129" s="20"/>
      <c r="D129" s="20"/>
      <c r="E129" s="20"/>
      <c r="F129" s="20"/>
      <c r="G129" s="20"/>
      <c r="H129" s="4"/>
    </row>
    <row r="130" spans="1:7" ht="15">
      <c r="A130" s="1" t="s">
        <v>129</v>
      </c>
      <c r="B130" s="18" t="s">
        <v>130</v>
      </c>
      <c r="C130" s="18"/>
      <c r="D130" s="2"/>
      <c r="E130" s="18" t="s">
        <v>2</v>
      </c>
      <c r="F130" s="18"/>
      <c r="G130" s="2" t="s">
        <v>131</v>
      </c>
    </row>
    <row r="131" spans="1:7" ht="15">
      <c r="A131" s="1"/>
      <c r="B131" s="2">
        <v>2019</v>
      </c>
      <c r="C131" s="2">
        <v>2018</v>
      </c>
      <c r="D131" s="2"/>
      <c r="E131" s="2">
        <v>2019</v>
      </c>
      <c r="F131" s="2">
        <v>2018</v>
      </c>
      <c r="G131" s="2"/>
    </row>
    <row r="132" spans="1:7" ht="15">
      <c r="A132" s="1" t="s">
        <v>132</v>
      </c>
      <c r="B132" s="5">
        <v>1435000</v>
      </c>
      <c r="C132" s="5">
        <v>1410000</v>
      </c>
      <c r="D132" s="9">
        <f aca="true" t="shared" si="10" ref="D132:D137">(B132/C132-1)*100</f>
        <v>1.773049645390068</v>
      </c>
      <c r="E132" s="5">
        <v>10000</v>
      </c>
      <c r="F132" s="5">
        <v>-344000</v>
      </c>
      <c r="G132" s="6" t="s">
        <v>120</v>
      </c>
    </row>
    <row r="133" spans="1:8" ht="15">
      <c r="A133" s="1" t="s">
        <v>133</v>
      </c>
      <c r="B133" s="5">
        <v>1186000</v>
      </c>
      <c r="C133" s="5">
        <v>1113000</v>
      </c>
      <c r="D133" s="9">
        <f t="shared" si="10"/>
        <v>6.558849955076362</v>
      </c>
      <c r="E133" s="5">
        <v>257000</v>
      </c>
      <c r="F133" s="5">
        <v>-13000</v>
      </c>
      <c r="G133" s="6" t="s">
        <v>120</v>
      </c>
      <c r="H133" s="4"/>
    </row>
    <row r="134" spans="1:8" ht="15">
      <c r="A134" s="1" t="s">
        <v>134</v>
      </c>
      <c r="B134" s="5">
        <v>1547000</v>
      </c>
      <c r="C134" s="5">
        <v>1756000</v>
      </c>
      <c r="D134" s="9">
        <f t="shared" si="10"/>
        <v>-11.902050113895212</v>
      </c>
      <c r="E134" s="5">
        <v>97000</v>
      </c>
      <c r="F134" s="5">
        <v>53000</v>
      </c>
      <c r="G134" s="6">
        <f>(E134/F134-1)*100</f>
        <v>83.01886792452831</v>
      </c>
      <c r="H134" s="4"/>
    </row>
    <row r="135" spans="1:8" ht="15">
      <c r="A135" s="1" t="s">
        <v>135</v>
      </c>
      <c r="B135" s="5">
        <v>1377000</v>
      </c>
      <c r="C135" s="5">
        <v>1416000</v>
      </c>
      <c r="D135" s="9">
        <f t="shared" si="10"/>
        <v>-2.754237288135597</v>
      </c>
      <c r="E135" s="5">
        <v>127000</v>
      </c>
      <c r="F135" s="5">
        <v>93000</v>
      </c>
      <c r="G135" s="6">
        <f>(E135/F135-1)*100</f>
        <v>36.559139784946225</v>
      </c>
      <c r="H135" s="4"/>
    </row>
    <row r="136" spans="1:8" ht="15">
      <c r="A136" s="1" t="s">
        <v>136</v>
      </c>
      <c r="B136" s="5">
        <v>43852</v>
      </c>
      <c r="C136" s="5">
        <v>69290</v>
      </c>
      <c r="D136" s="9">
        <f t="shared" si="10"/>
        <v>-36.71236830711503</v>
      </c>
      <c r="E136" s="5">
        <v>4998</v>
      </c>
      <c r="F136" s="5">
        <v>-2357</v>
      </c>
      <c r="G136" s="6" t="s">
        <v>120</v>
      </c>
      <c r="H136" s="4"/>
    </row>
    <row r="137" spans="1:8" ht="15">
      <c r="A137" s="1" t="s">
        <v>137</v>
      </c>
      <c r="B137" s="5">
        <v>835656</v>
      </c>
      <c r="C137" s="5">
        <v>961179</v>
      </c>
      <c r="D137" s="9">
        <f t="shared" si="10"/>
        <v>-13.059274079021698</v>
      </c>
      <c r="E137" s="5">
        <v>842313</v>
      </c>
      <c r="F137" s="5">
        <v>657601</v>
      </c>
      <c r="G137" s="6">
        <f>(E137/F137-1)*100</f>
        <v>28.08876507182927</v>
      </c>
      <c r="H137" s="4"/>
    </row>
    <row r="138" spans="1:8" ht="15">
      <c r="A138" s="3" t="s">
        <v>138</v>
      </c>
      <c r="B138" s="5"/>
      <c r="C138" s="5"/>
      <c r="D138" s="5"/>
      <c r="E138" s="5">
        <f>SUM(E132:E137)</f>
        <v>1338311</v>
      </c>
      <c r="F138" s="5">
        <f>SUM(F132:F137)</f>
        <v>444244</v>
      </c>
      <c r="G138" s="6">
        <f>(E138/F138-1)*100</f>
        <v>201.25584138446436</v>
      </c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11"/>
      <c r="B141" s="12" t="s">
        <v>140</v>
      </c>
      <c r="C141" s="4"/>
      <c r="D141" s="4"/>
      <c r="E141" s="12">
        <f>E138+E126</f>
        <v>2069540</v>
      </c>
      <c r="F141" s="12">
        <f>F138+F126</f>
        <v>1681374.1</v>
      </c>
      <c r="G141" s="10">
        <f>(E141/F141-1)*100</f>
        <v>23.08623048255589</v>
      </c>
      <c r="H141" s="4"/>
    </row>
  </sheetData>
  <sheetProtection/>
  <mergeCells count="5">
    <mergeCell ref="B1:C1"/>
    <mergeCell ref="E1:F1"/>
    <mergeCell ref="A129:G129"/>
    <mergeCell ref="B130:C130"/>
    <mergeCell ref="E130:F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 16</cp:lastModifiedBy>
  <dcterms:created xsi:type="dcterms:W3CDTF">2020-06-30T12:33:53Z</dcterms:created>
  <dcterms:modified xsi:type="dcterms:W3CDTF">2020-06-30T13:53:58Z</dcterms:modified>
  <cp:category/>
  <cp:version/>
  <cp:contentType/>
  <cp:contentStatus/>
</cp:coreProperties>
</file>